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autoCompressPictures="0" defaultThemeVersion="124226"/>
  <mc:AlternateContent xmlns:mc="http://schemas.openxmlformats.org/markup-compatibility/2006">
    <mc:Choice Requires="x15">
      <x15ac:absPath xmlns:x15ac="http://schemas.microsoft.com/office/spreadsheetml/2010/11/ac" url="E:\jorge.cordeiro\TeleTrabalho\Relatorio Scorecard supermercados\"/>
    </mc:Choice>
  </mc:AlternateContent>
  <xr:revisionPtr revIDLastSave="0" documentId="8_{229D55BC-DDCB-4F68-8DA2-82FE36438A73}" xr6:coauthVersionLast="45" xr6:coauthVersionMax="45" xr10:uidLastSave="{00000000-0000-0000-0000-000000000000}"/>
  <workbookProtection lockStructure="1"/>
  <bookViews>
    <workbookView xWindow="3180" yWindow="1800" windowWidth="16020" windowHeight="8400" tabRatio="828" activeTab="5" xr2:uid="{00000000-000D-0000-FFFF-FFFF00000000}"/>
  </bookViews>
  <sheets>
    <sheet name="Visão geral das empresas" sheetId="21" r:id="rId1"/>
    <sheet name="Transparência e accountability" sheetId="11" r:id="rId2"/>
    <sheet name="Trabalhadores" sheetId="14" r:id="rId3"/>
    <sheet name="Pequenos produtores" sheetId="13" r:id="rId4"/>
    <sheet name="Mulheres" sheetId="12" r:id="rId5"/>
    <sheet name="Notas, definições e critérios" sheetId="30" r:id="rId6"/>
  </sheets>
  <definedNames>
    <definedName name="_ednref1" localSheetId="2">Trabalhadores!#REF!</definedName>
    <definedName name="_xlnm.Print_Area" localSheetId="4">Mulheres!$BJ:$BN</definedName>
    <definedName name="_xlnm.Print_Area" localSheetId="5">'Notas, definições e critérios'!$A$1:$B$34</definedName>
    <definedName name="_xlnm.Print_Area" localSheetId="3">'Pequenos produtores'!$BJ:$BN</definedName>
    <definedName name="_xlnm.Print_Area" localSheetId="2">Trabalhadores!$BJ:$BN</definedName>
    <definedName name="_xlnm.Print_Area" localSheetId="1">'Transparência e accountability'!$BJ:$BN</definedName>
    <definedName name="_xlnm.Print_Area" localSheetId="0">'Visão geral das empresas'!$B$1:$M$30</definedName>
    <definedName name="Big_F">'Pequenos produtores'!$BE:$BI</definedName>
    <definedName name="Big_M">Mulheres!$BE:$BI</definedName>
    <definedName name="Big_T">'Transparência e accountability'!$BE$3:$BI$36</definedName>
    <definedName name="Big_W">Trabalhadores!$BE:$BI</definedName>
    <definedName name="Carrefour_F">'Pequenos produtores'!$AZ:$BD</definedName>
    <definedName name="Carrefour_M">Mulheres!$AZ:$BD</definedName>
    <definedName name="Carrefour_T" comment="para imporessoes">'Transparência e accountability'!$BA:$BD</definedName>
    <definedName name="Carrefour_W">Trabalhadores!$AZ:$BD</definedName>
    <definedName name="GPA_F">'Pequenos produtores'!$BJ:$BN</definedName>
    <definedName name="GPA_M">Mulheres!$BJ:$BN</definedName>
    <definedName name="GPA_T">'Transparência e accountability'!$BJ:$BN</definedName>
    <definedName name="GPA_W">Trabalhadores!$BJ$3:$BN$36</definedName>
    <definedName name="Grupo_Big_T">'Transparência e accountability'!$BE:$BI</definedName>
    <definedName name="_xlnm.Print_Titles" localSheetId="4">Mulheres!$A:$C,Mulheres!$1:$3</definedName>
    <definedName name="_xlnm.Print_Titles" localSheetId="3">'Pequenos produtores'!$A:$C,'Pequenos produtores'!$1:$3</definedName>
    <definedName name="_xlnm.Print_Titles" localSheetId="2">Trabalhadores!$A:$C,Trabalhadores!$1:$3</definedName>
    <definedName name="_xlnm.Print_Titles" localSheetId="1">'Transparência e accountability'!$A:$C,'Transparência e accountability'!$1:$3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7" i="11" l="1"/>
  <c r="BA9" i="11"/>
  <c r="BK31" i="12"/>
  <c r="BF31" i="12"/>
  <c r="BA31" i="12"/>
  <c r="AX31" i="12"/>
  <c r="AU31" i="12"/>
  <c r="AR31" i="12"/>
  <c r="AO31" i="12"/>
  <c r="AL31" i="12"/>
  <c r="AI31" i="12"/>
  <c r="AF31" i="12"/>
  <c r="AC31" i="12"/>
  <c r="Z31" i="12"/>
  <c r="Q31" i="12"/>
  <c r="N31" i="12"/>
  <c r="K31" i="12"/>
  <c r="H31" i="12"/>
  <c r="E31" i="12"/>
  <c r="BK30" i="12"/>
  <c r="BF30" i="12"/>
  <c r="BA30" i="12"/>
  <c r="AX30" i="12"/>
  <c r="AU30" i="12"/>
  <c r="AR30" i="12"/>
  <c r="AO30" i="12"/>
  <c r="AL30" i="12"/>
  <c r="AI30" i="12"/>
  <c r="AF30" i="12"/>
  <c r="AC30" i="12"/>
  <c r="Z30" i="12"/>
  <c r="Q30" i="12"/>
  <c r="N30" i="12"/>
  <c r="K30" i="12"/>
  <c r="H30" i="12"/>
  <c r="E30" i="12"/>
  <c r="BK29" i="12"/>
  <c r="BF29" i="12"/>
  <c r="BA29" i="12"/>
  <c r="AX29" i="12"/>
  <c r="AU29" i="12"/>
  <c r="AR29" i="12"/>
  <c r="AO29" i="12"/>
  <c r="AL29" i="12"/>
  <c r="AI29" i="12"/>
  <c r="AF29" i="12"/>
  <c r="AC29" i="12"/>
  <c r="Z29" i="12"/>
  <c r="Q29" i="12"/>
  <c r="N29" i="12"/>
  <c r="K29" i="12"/>
  <c r="H29" i="12"/>
  <c r="E29" i="12"/>
  <c r="BK27" i="12"/>
  <c r="BF27" i="12"/>
  <c r="BA27" i="12"/>
  <c r="AX27" i="12"/>
  <c r="AU27" i="12"/>
  <c r="AR27" i="12"/>
  <c r="AO27" i="12"/>
  <c r="AL27" i="12"/>
  <c r="AI27" i="12"/>
  <c r="AF27" i="12"/>
  <c r="AC27" i="12"/>
  <c r="Z27" i="12"/>
  <c r="Q27" i="12"/>
  <c r="N27" i="12"/>
  <c r="K27" i="12"/>
  <c r="H27" i="12"/>
  <c r="E27" i="12"/>
  <c r="BK26" i="12"/>
  <c r="BF26" i="12"/>
  <c r="BA26" i="12"/>
  <c r="AX26" i="12"/>
  <c r="AU26" i="12"/>
  <c r="AR26" i="12"/>
  <c r="AO26" i="12"/>
  <c r="AL26" i="12"/>
  <c r="AI26" i="12"/>
  <c r="AF26" i="12"/>
  <c r="AC26" i="12"/>
  <c r="Z26" i="12"/>
  <c r="Q26" i="12"/>
  <c r="N26" i="12"/>
  <c r="K26" i="12"/>
  <c r="H26" i="12"/>
  <c r="E26" i="12"/>
  <c r="BK25" i="12"/>
  <c r="BF25" i="12"/>
  <c r="BA25" i="12"/>
  <c r="AX25" i="12"/>
  <c r="AU25" i="12"/>
  <c r="AR25" i="12"/>
  <c r="AO25" i="12"/>
  <c r="AL25" i="12"/>
  <c r="AI25" i="12"/>
  <c r="AF25" i="12"/>
  <c r="AC25" i="12"/>
  <c r="Z25" i="12"/>
  <c r="Q25" i="12"/>
  <c r="N25" i="12"/>
  <c r="K25" i="12"/>
  <c r="H25" i="12"/>
  <c r="E25" i="12"/>
  <c r="BK23" i="12"/>
  <c r="BF23" i="12"/>
  <c r="BA23" i="12"/>
  <c r="AX23" i="12"/>
  <c r="AU23" i="12"/>
  <c r="AR23" i="12"/>
  <c r="AO23" i="12"/>
  <c r="AL23" i="12"/>
  <c r="AI23" i="12"/>
  <c r="AF23" i="12"/>
  <c r="AC23" i="12"/>
  <c r="Z23" i="12"/>
  <c r="Q23" i="12"/>
  <c r="N23" i="12"/>
  <c r="K23" i="12"/>
  <c r="H23" i="12"/>
  <c r="E23" i="12"/>
  <c r="BK22" i="12"/>
  <c r="BF22" i="12"/>
  <c r="BA22" i="12"/>
  <c r="AX22" i="12"/>
  <c r="AU22" i="12"/>
  <c r="AR22" i="12"/>
  <c r="AO22" i="12"/>
  <c r="AL22" i="12"/>
  <c r="AI22" i="12"/>
  <c r="AF22" i="12"/>
  <c r="AC22" i="12"/>
  <c r="Z22" i="12"/>
  <c r="Q22" i="12"/>
  <c r="N22" i="12"/>
  <c r="K22" i="12"/>
  <c r="H22" i="12"/>
  <c r="E22" i="12"/>
  <c r="BK21" i="12"/>
  <c r="BF21" i="12"/>
  <c r="BA21" i="12"/>
  <c r="AX21" i="12"/>
  <c r="AU21" i="12"/>
  <c r="AR21" i="12"/>
  <c r="AO21" i="12"/>
  <c r="AL21" i="12"/>
  <c r="AI21" i="12"/>
  <c r="AF21" i="12"/>
  <c r="AC21" i="12"/>
  <c r="Z21" i="12"/>
  <c r="Q21" i="12"/>
  <c r="N21" i="12"/>
  <c r="K21" i="12"/>
  <c r="H21" i="12"/>
  <c r="E21" i="12"/>
  <c r="BK19" i="12"/>
  <c r="BF19" i="12"/>
  <c r="BA19" i="12"/>
  <c r="AX19" i="12"/>
  <c r="AU19" i="12"/>
  <c r="AR19" i="12"/>
  <c r="AO19" i="12"/>
  <c r="AL19" i="12"/>
  <c r="AI19" i="12"/>
  <c r="AF19" i="12"/>
  <c r="AC19" i="12"/>
  <c r="Z19" i="12"/>
  <c r="Q19" i="12"/>
  <c r="N19" i="12"/>
  <c r="K19" i="12"/>
  <c r="H19" i="12"/>
  <c r="E19" i="12"/>
  <c r="BK18" i="12"/>
  <c r="BF18" i="12"/>
  <c r="BA18" i="12"/>
  <c r="AX18" i="12"/>
  <c r="AU18" i="12"/>
  <c r="AR18" i="12"/>
  <c r="AO18" i="12"/>
  <c r="AL18" i="12"/>
  <c r="AI18" i="12"/>
  <c r="AF18" i="12"/>
  <c r="AC18" i="12"/>
  <c r="Z18" i="12"/>
  <c r="Q18" i="12"/>
  <c r="N18" i="12"/>
  <c r="K18" i="12"/>
  <c r="H18" i="12"/>
  <c r="E18" i="12"/>
  <c r="BK17" i="12"/>
  <c r="BF17" i="12"/>
  <c r="BA17" i="12"/>
  <c r="AX17" i="12"/>
  <c r="AU17" i="12"/>
  <c r="AR17" i="12"/>
  <c r="AO17" i="12"/>
  <c r="AL17" i="12"/>
  <c r="AI17" i="12"/>
  <c r="AF17" i="12"/>
  <c r="AC17" i="12"/>
  <c r="Z17" i="12"/>
  <c r="Q17" i="12"/>
  <c r="N17" i="12"/>
  <c r="K17" i="12"/>
  <c r="H17" i="12"/>
  <c r="E17" i="12"/>
  <c r="BK15" i="12"/>
  <c r="BF15" i="12"/>
  <c r="BA15" i="12"/>
  <c r="AX15" i="12"/>
  <c r="AU15" i="12"/>
  <c r="AR15" i="12"/>
  <c r="AO15" i="12"/>
  <c r="AL15" i="12"/>
  <c r="AI15" i="12"/>
  <c r="AF15" i="12"/>
  <c r="AC15" i="12"/>
  <c r="Z15" i="12"/>
  <c r="Q15" i="12"/>
  <c r="N15" i="12"/>
  <c r="K15" i="12"/>
  <c r="H15" i="12"/>
  <c r="E15" i="12"/>
  <c r="BK14" i="12"/>
  <c r="BF14" i="12"/>
  <c r="BA14" i="12"/>
  <c r="AX14" i="12"/>
  <c r="AU14" i="12"/>
  <c r="AR14" i="12"/>
  <c r="AO14" i="12"/>
  <c r="AL14" i="12"/>
  <c r="AI14" i="12"/>
  <c r="AF14" i="12"/>
  <c r="AC14" i="12"/>
  <c r="Z14" i="12"/>
  <c r="Q14" i="12"/>
  <c r="N14" i="12"/>
  <c r="K14" i="12"/>
  <c r="H14" i="12"/>
  <c r="E14" i="12"/>
  <c r="BK13" i="12"/>
  <c r="BF13" i="12"/>
  <c r="BA13" i="12"/>
  <c r="AX13" i="12"/>
  <c r="AU13" i="12"/>
  <c r="AR13" i="12"/>
  <c r="AO13" i="12"/>
  <c r="AL13" i="12"/>
  <c r="AI13" i="12"/>
  <c r="AF13" i="12"/>
  <c r="AC13" i="12"/>
  <c r="Z13" i="12"/>
  <c r="Q13" i="12"/>
  <c r="N13" i="12"/>
  <c r="K13" i="12"/>
  <c r="H13" i="12"/>
  <c r="E13" i="12"/>
  <c r="BK11" i="12"/>
  <c r="BK32" i="12" s="1"/>
  <c r="K27" i="21" s="1"/>
  <c r="L27" i="21" s="1"/>
  <c r="BF11" i="12"/>
  <c r="BA11" i="12"/>
  <c r="AX11" i="12"/>
  <c r="AU11" i="12"/>
  <c r="AR11" i="12"/>
  <c r="AO11" i="12"/>
  <c r="AL11" i="12"/>
  <c r="AI11" i="12"/>
  <c r="AF11" i="12"/>
  <c r="AC11" i="12"/>
  <c r="Z11" i="12"/>
  <c r="Q11" i="12"/>
  <c r="N11" i="12"/>
  <c r="K11" i="12"/>
  <c r="H11" i="12"/>
  <c r="E11" i="12"/>
  <c r="BK10" i="12"/>
  <c r="BF10" i="12"/>
  <c r="BA10" i="12"/>
  <c r="AX10" i="12"/>
  <c r="AU10" i="12"/>
  <c r="AR10" i="12"/>
  <c r="AO10" i="12"/>
  <c r="AL10" i="12"/>
  <c r="AI10" i="12"/>
  <c r="AI32" i="12" s="1"/>
  <c r="K18" i="21" s="1"/>
  <c r="L18" i="21" s="1"/>
  <c r="AF10" i="12"/>
  <c r="AC10" i="12"/>
  <c r="Z10" i="12"/>
  <c r="Q10" i="12"/>
  <c r="N10" i="12"/>
  <c r="K10" i="12"/>
  <c r="H10" i="12"/>
  <c r="E10" i="12"/>
  <c r="E32" i="12" s="1"/>
  <c r="K8" i="21" s="1"/>
  <c r="L8" i="21" s="1"/>
  <c r="BK9" i="12"/>
  <c r="BF9" i="12"/>
  <c r="BA9" i="12"/>
  <c r="AX9" i="12"/>
  <c r="AU9" i="12"/>
  <c r="AR9" i="12"/>
  <c r="AO9" i="12"/>
  <c r="AL9" i="12"/>
  <c r="AI9" i="12"/>
  <c r="AF9" i="12"/>
  <c r="AC9" i="12"/>
  <c r="Z9" i="12"/>
  <c r="Q9" i="12"/>
  <c r="N9" i="12"/>
  <c r="K9" i="12"/>
  <c r="H9" i="12"/>
  <c r="E9" i="12"/>
  <c r="BK7" i="12"/>
  <c r="BF7" i="12"/>
  <c r="BA7" i="12"/>
  <c r="AX7" i="12"/>
  <c r="AU7" i="12"/>
  <c r="AR7" i="12"/>
  <c r="AO7" i="12"/>
  <c r="AL7" i="12"/>
  <c r="AI7" i="12"/>
  <c r="AF7" i="12"/>
  <c r="AC7" i="12"/>
  <c r="Z7" i="12"/>
  <c r="Q7" i="12"/>
  <c r="N7" i="12"/>
  <c r="K7" i="12"/>
  <c r="H7" i="12"/>
  <c r="E7" i="12"/>
  <c r="BK6" i="12"/>
  <c r="BF6" i="12"/>
  <c r="BA6" i="12"/>
  <c r="AX6" i="12"/>
  <c r="AU6" i="12"/>
  <c r="AR6" i="12"/>
  <c r="AO6" i="12"/>
  <c r="AL6" i="12"/>
  <c r="AI6" i="12"/>
  <c r="AF6" i="12"/>
  <c r="AC6" i="12"/>
  <c r="Z6" i="12"/>
  <c r="Q6" i="12"/>
  <c r="N6" i="12"/>
  <c r="K6" i="12"/>
  <c r="H6" i="12"/>
  <c r="E6" i="12"/>
  <c r="BK5" i="12"/>
  <c r="BF5" i="12"/>
  <c r="BA5" i="12"/>
  <c r="AX5" i="12"/>
  <c r="AX32" i="12" s="1"/>
  <c r="K23" i="21" s="1"/>
  <c r="L23" i="21" s="1"/>
  <c r="AU5" i="12"/>
  <c r="AR5" i="12"/>
  <c r="AO5" i="12"/>
  <c r="AL5" i="12"/>
  <c r="AI5" i="12"/>
  <c r="AF5" i="12"/>
  <c r="AC5" i="12"/>
  <c r="Z5" i="12"/>
  <c r="Q5" i="12"/>
  <c r="Q32" i="12" s="1"/>
  <c r="K12" i="21" s="1"/>
  <c r="L12" i="21" s="1"/>
  <c r="N5" i="12"/>
  <c r="K5" i="12"/>
  <c r="H5" i="12"/>
  <c r="E5" i="12"/>
  <c r="BK35" i="13"/>
  <c r="BF35" i="13"/>
  <c r="BA35" i="13"/>
  <c r="AX35" i="13"/>
  <c r="AU35" i="13"/>
  <c r="AR35" i="13"/>
  <c r="AO35" i="13"/>
  <c r="AL35" i="13"/>
  <c r="AI35" i="13"/>
  <c r="AF35" i="13"/>
  <c r="AC35" i="13"/>
  <c r="Z35" i="13"/>
  <c r="T35" i="13"/>
  <c r="Q35" i="13"/>
  <c r="N35" i="13"/>
  <c r="K35" i="13"/>
  <c r="H35" i="13"/>
  <c r="E35" i="13"/>
  <c r="BK34" i="13"/>
  <c r="BF34" i="13"/>
  <c r="BA34" i="13"/>
  <c r="AX34" i="13"/>
  <c r="AU34" i="13"/>
  <c r="AR34" i="13"/>
  <c r="AO34" i="13"/>
  <c r="AL34" i="13"/>
  <c r="AI34" i="13"/>
  <c r="AF34" i="13"/>
  <c r="AC34" i="13"/>
  <c r="Z34" i="13"/>
  <c r="T34" i="13"/>
  <c r="Q34" i="13"/>
  <c r="N34" i="13"/>
  <c r="K34" i="13"/>
  <c r="H34" i="13"/>
  <c r="E34" i="13"/>
  <c r="BK33" i="13"/>
  <c r="BF33" i="13"/>
  <c r="BA33" i="13"/>
  <c r="AX33" i="13"/>
  <c r="AU33" i="13"/>
  <c r="AR33" i="13"/>
  <c r="AO33" i="13"/>
  <c r="AL33" i="13"/>
  <c r="AI33" i="13"/>
  <c r="AF33" i="13"/>
  <c r="AC33" i="13"/>
  <c r="Z33" i="13"/>
  <c r="T33" i="13"/>
  <c r="Q33" i="13"/>
  <c r="N33" i="13"/>
  <c r="K33" i="13"/>
  <c r="H33" i="13"/>
  <c r="E33" i="13"/>
  <c r="BK31" i="13"/>
  <c r="BF31" i="13"/>
  <c r="BA31" i="13"/>
  <c r="AX31" i="13"/>
  <c r="AU31" i="13"/>
  <c r="AR31" i="13"/>
  <c r="AO31" i="13"/>
  <c r="AL31" i="13"/>
  <c r="AI31" i="13"/>
  <c r="AF31" i="13"/>
  <c r="AC31" i="13"/>
  <c r="Z31" i="13"/>
  <c r="T31" i="13"/>
  <c r="Q31" i="13"/>
  <c r="N31" i="13"/>
  <c r="K31" i="13"/>
  <c r="H31" i="13"/>
  <c r="E31" i="13"/>
  <c r="BK30" i="13"/>
  <c r="BF30" i="13"/>
  <c r="BA30" i="13"/>
  <c r="AX30" i="13"/>
  <c r="AU30" i="13"/>
  <c r="AR30" i="13"/>
  <c r="AO30" i="13"/>
  <c r="AL30" i="13"/>
  <c r="AI30" i="13"/>
  <c r="AF30" i="13"/>
  <c r="AC30" i="13"/>
  <c r="Z30" i="13"/>
  <c r="T30" i="13"/>
  <c r="Q30" i="13"/>
  <c r="N30" i="13"/>
  <c r="K30" i="13"/>
  <c r="H30" i="13"/>
  <c r="E30" i="13"/>
  <c r="BK29" i="13"/>
  <c r="BF29" i="13"/>
  <c r="BA29" i="13"/>
  <c r="AX29" i="13"/>
  <c r="AU29" i="13"/>
  <c r="AR29" i="13"/>
  <c r="AO29" i="13"/>
  <c r="AL29" i="13"/>
  <c r="AI29" i="13"/>
  <c r="AF29" i="13"/>
  <c r="AC29" i="13"/>
  <c r="Z29" i="13"/>
  <c r="T29" i="13"/>
  <c r="Q29" i="13"/>
  <c r="N29" i="13"/>
  <c r="K29" i="13"/>
  <c r="H29" i="13"/>
  <c r="E29" i="13"/>
  <c r="BK27" i="13"/>
  <c r="BF27" i="13"/>
  <c r="BA27" i="13"/>
  <c r="AX27" i="13"/>
  <c r="AU27" i="13"/>
  <c r="AR27" i="13"/>
  <c r="AO27" i="13"/>
  <c r="AL27" i="13"/>
  <c r="AI27" i="13"/>
  <c r="AF27" i="13"/>
  <c r="AC27" i="13"/>
  <c r="Z27" i="13"/>
  <c r="T27" i="13"/>
  <c r="Q27" i="13"/>
  <c r="N27" i="13"/>
  <c r="K27" i="13"/>
  <c r="H27" i="13"/>
  <c r="E27" i="13"/>
  <c r="BK26" i="13"/>
  <c r="BF26" i="13"/>
  <c r="BA26" i="13"/>
  <c r="AX26" i="13"/>
  <c r="AU26" i="13"/>
  <c r="AR26" i="13"/>
  <c r="AO26" i="13"/>
  <c r="AL26" i="13"/>
  <c r="AI26" i="13"/>
  <c r="AF26" i="13"/>
  <c r="AC26" i="13"/>
  <c r="Z26" i="13"/>
  <c r="T26" i="13"/>
  <c r="Q26" i="13"/>
  <c r="N26" i="13"/>
  <c r="K26" i="13"/>
  <c r="H26" i="13"/>
  <c r="E26" i="13"/>
  <c r="BK25" i="13"/>
  <c r="BF25" i="13"/>
  <c r="BA25" i="13"/>
  <c r="AX25" i="13"/>
  <c r="AU25" i="13"/>
  <c r="AR25" i="13"/>
  <c r="AO25" i="13"/>
  <c r="AL25" i="13"/>
  <c r="AI25" i="13"/>
  <c r="AF25" i="13"/>
  <c r="AC25" i="13"/>
  <c r="Z25" i="13"/>
  <c r="T25" i="13"/>
  <c r="Q25" i="13"/>
  <c r="N25" i="13"/>
  <c r="K25" i="13"/>
  <c r="H25" i="13"/>
  <c r="E25" i="13"/>
  <c r="BK23" i="13"/>
  <c r="BF23" i="13"/>
  <c r="BA23" i="13"/>
  <c r="AX23" i="13"/>
  <c r="AU23" i="13"/>
  <c r="AR23" i="13"/>
  <c r="AO23" i="13"/>
  <c r="AL23" i="13"/>
  <c r="AI23" i="13"/>
  <c r="AF23" i="13"/>
  <c r="AC23" i="13"/>
  <c r="Z23" i="13"/>
  <c r="T23" i="13"/>
  <c r="Q23" i="13"/>
  <c r="N23" i="13"/>
  <c r="K23" i="13"/>
  <c r="H23" i="13"/>
  <c r="E23" i="13"/>
  <c r="BK22" i="13"/>
  <c r="BF22" i="13"/>
  <c r="BA22" i="13"/>
  <c r="AX22" i="13"/>
  <c r="AU22" i="13"/>
  <c r="AR22" i="13"/>
  <c r="AO22" i="13"/>
  <c r="AL22" i="13"/>
  <c r="AI22" i="13"/>
  <c r="AF22" i="13"/>
  <c r="AC22" i="13"/>
  <c r="Z22" i="13"/>
  <c r="T22" i="13"/>
  <c r="Q22" i="13"/>
  <c r="N22" i="13"/>
  <c r="K22" i="13"/>
  <c r="H22" i="13"/>
  <c r="E22" i="13"/>
  <c r="BK21" i="13"/>
  <c r="BF21" i="13"/>
  <c r="BA21" i="13"/>
  <c r="AX21" i="13"/>
  <c r="AU21" i="13"/>
  <c r="AR21" i="13"/>
  <c r="AO21" i="13"/>
  <c r="AL21" i="13"/>
  <c r="AI21" i="13"/>
  <c r="AF21" i="13"/>
  <c r="AC21" i="13"/>
  <c r="Z21" i="13"/>
  <c r="T21" i="13"/>
  <c r="Q21" i="13"/>
  <c r="N21" i="13"/>
  <c r="K21" i="13"/>
  <c r="H21" i="13"/>
  <c r="E21" i="13"/>
  <c r="AL20" i="13"/>
  <c r="BK19" i="13"/>
  <c r="BF19" i="13"/>
  <c r="BA19" i="13"/>
  <c r="AX19" i="13"/>
  <c r="AU19" i="13"/>
  <c r="AR19" i="13"/>
  <c r="AO19" i="13"/>
  <c r="AL19" i="13"/>
  <c r="AI19" i="13"/>
  <c r="AF19" i="13"/>
  <c r="AC19" i="13"/>
  <c r="Z19" i="13"/>
  <c r="T19" i="13"/>
  <c r="Q19" i="13"/>
  <c r="N19" i="13"/>
  <c r="K19" i="13"/>
  <c r="H19" i="13"/>
  <c r="E19" i="13"/>
  <c r="BK18" i="13"/>
  <c r="BF18" i="13"/>
  <c r="BA18" i="13"/>
  <c r="AX18" i="13"/>
  <c r="AU18" i="13"/>
  <c r="AR18" i="13"/>
  <c r="AO18" i="13"/>
  <c r="AL18" i="13"/>
  <c r="AI18" i="13"/>
  <c r="AF18" i="13"/>
  <c r="AC18" i="13"/>
  <c r="Z18" i="13"/>
  <c r="T18" i="13"/>
  <c r="Q18" i="13"/>
  <c r="N18" i="13"/>
  <c r="K18" i="13"/>
  <c r="H18" i="13"/>
  <c r="E18" i="13"/>
  <c r="BK17" i="13"/>
  <c r="BF17" i="13"/>
  <c r="BA17" i="13"/>
  <c r="AX17" i="13"/>
  <c r="AU17" i="13"/>
  <c r="AR17" i="13"/>
  <c r="AO17" i="13"/>
  <c r="AL17" i="13"/>
  <c r="AI17" i="13"/>
  <c r="AF17" i="13"/>
  <c r="AC17" i="13"/>
  <c r="Z17" i="13"/>
  <c r="T17" i="13"/>
  <c r="Q17" i="13"/>
  <c r="N17" i="13"/>
  <c r="K17" i="13"/>
  <c r="H17" i="13"/>
  <c r="E17" i="13"/>
  <c r="BK15" i="13"/>
  <c r="BF15" i="13"/>
  <c r="BA15" i="13"/>
  <c r="AX15" i="13"/>
  <c r="AU15" i="13"/>
  <c r="AR15" i="13"/>
  <c r="AO15" i="13"/>
  <c r="AL15" i="13"/>
  <c r="AI15" i="13"/>
  <c r="AF15" i="13"/>
  <c r="AC15" i="13"/>
  <c r="Z15" i="13"/>
  <c r="T15" i="13"/>
  <c r="Q15" i="13"/>
  <c r="N15" i="13"/>
  <c r="K15" i="13"/>
  <c r="H15" i="13"/>
  <c r="E15" i="13"/>
  <c r="BK14" i="13"/>
  <c r="BF14" i="13"/>
  <c r="BA14" i="13"/>
  <c r="AX14" i="13"/>
  <c r="AU14" i="13"/>
  <c r="AR14" i="13"/>
  <c r="AO14" i="13"/>
  <c r="AL14" i="13"/>
  <c r="AI14" i="13"/>
  <c r="AF14" i="13"/>
  <c r="AC14" i="13"/>
  <c r="Z14" i="13"/>
  <c r="T14" i="13"/>
  <c r="Q14" i="13"/>
  <c r="N14" i="13"/>
  <c r="K14" i="13"/>
  <c r="H14" i="13"/>
  <c r="E14" i="13"/>
  <c r="BK13" i="13"/>
  <c r="BF13" i="13"/>
  <c r="BA13" i="13"/>
  <c r="AX13" i="13"/>
  <c r="AU13" i="13"/>
  <c r="AR13" i="13"/>
  <c r="AO13" i="13"/>
  <c r="AL13" i="13"/>
  <c r="AI13" i="13"/>
  <c r="AF13" i="13"/>
  <c r="AC13" i="13"/>
  <c r="Z13" i="13"/>
  <c r="T13" i="13"/>
  <c r="Q13" i="13"/>
  <c r="N13" i="13"/>
  <c r="K13" i="13"/>
  <c r="H13" i="13"/>
  <c r="E13" i="13"/>
  <c r="BK11" i="13"/>
  <c r="BF11" i="13"/>
  <c r="BA11" i="13"/>
  <c r="AX11" i="13"/>
  <c r="AU11" i="13"/>
  <c r="AR11" i="13"/>
  <c r="AO11" i="13"/>
  <c r="AL11" i="13"/>
  <c r="AI11" i="13"/>
  <c r="AF11" i="13"/>
  <c r="AC11" i="13"/>
  <c r="Z11" i="13"/>
  <c r="T11" i="13"/>
  <c r="Q11" i="13"/>
  <c r="N11" i="13"/>
  <c r="K11" i="13"/>
  <c r="H11" i="13"/>
  <c r="E11" i="13"/>
  <c r="BK10" i="13"/>
  <c r="BF10" i="13"/>
  <c r="BA10" i="13"/>
  <c r="AX10" i="13"/>
  <c r="AU10" i="13"/>
  <c r="AR10" i="13"/>
  <c r="AO10" i="13"/>
  <c r="AL10" i="13"/>
  <c r="AI10" i="13"/>
  <c r="AF10" i="13"/>
  <c r="AC10" i="13"/>
  <c r="Z10" i="13"/>
  <c r="T10" i="13"/>
  <c r="Q10" i="13"/>
  <c r="N10" i="13"/>
  <c r="K10" i="13"/>
  <c r="H10" i="13"/>
  <c r="E10" i="13"/>
  <c r="BK9" i="13"/>
  <c r="BF9" i="13"/>
  <c r="BA9" i="13"/>
  <c r="AX9" i="13"/>
  <c r="AU9" i="13"/>
  <c r="AR9" i="13"/>
  <c r="AO9" i="13"/>
  <c r="AL9" i="13"/>
  <c r="AI9" i="13"/>
  <c r="AF9" i="13"/>
  <c r="AF36" i="13" s="1"/>
  <c r="I17" i="21" s="1"/>
  <c r="J17" i="21" s="1"/>
  <c r="AC9" i="13"/>
  <c r="Z9" i="13"/>
  <c r="T9" i="13"/>
  <c r="Q9" i="13"/>
  <c r="N9" i="13"/>
  <c r="K9" i="13"/>
  <c r="H9" i="13"/>
  <c r="E9" i="13"/>
  <c r="BK7" i="13"/>
  <c r="BK36" i="13" s="1"/>
  <c r="I27" i="21" s="1"/>
  <c r="J27" i="21" s="1"/>
  <c r="BF7" i="13"/>
  <c r="BA7" i="13"/>
  <c r="AX7" i="13"/>
  <c r="AU7" i="13"/>
  <c r="AR7" i="13"/>
  <c r="AO7" i="13"/>
  <c r="AL7" i="13"/>
  <c r="AL36" i="13" s="1"/>
  <c r="I19" i="21" s="1"/>
  <c r="J19" i="21" s="1"/>
  <c r="AI7" i="13"/>
  <c r="AF7" i="13"/>
  <c r="AC7" i="13"/>
  <c r="Z7" i="13"/>
  <c r="T7" i="13"/>
  <c r="Q7" i="13"/>
  <c r="N7" i="13"/>
  <c r="K7" i="13"/>
  <c r="H7" i="13"/>
  <c r="H36" i="13" s="1"/>
  <c r="I9" i="21" s="1"/>
  <c r="J9" i="21" s="1"/>
  <c r="E7" i="13"/>
  <c r="BK6" i="13"/>
  <c r="BF6" i="13"/>
  <c r="BA6" i="13"/>
  <c r="AX6" i="13"/>
  <c r="AU6" i="13"/>
  <c r="AR6" i="13"/>
  <c r="AR36" i="13" s="1"/>
  <c r="I21" i="21" s="1"/>
  <c r="J21" i="21" s="1"/>
  <c r="AO6" i="13"/>
  <c r="AL6" i="13"/>
  <c r="AI6" i="13"/>
  <c r="AF6" i="13"/>
  <c r="AC6" i="13"/>
  <c r="Z6" i="13"/>
  <c r="T6" i="13"/>
  <c r="Q6" i="13"/>
  <c r="N6" i="13"/>
  <c r="K6" i="13"/>
  <c r="H6" i="13"/>
  <c r="E6" i="13"/>
  <c r="BK5" i="13"/>
  <c r="BF5" i="13"/>
  <c r="BA5" i="13"/>
  <c r="BA36" i="13" s="1"/>
  <c r="I25" i="21" s="1"/>
  <c r="J25" i="21" s="1"/>
  <c r="AX5" i="13"/>
  <c r="AX36" i="13" s="1"/>
  <c r="I23" i="21" s="1"/>
  <c r="J23" i="21" s="1"/>
  <c r="AU5" i="13"/>
  <c r="AR5" i="13"/>
  <c r="AO5" i="13"/>
  <c r="AL5" i="13"/>
  <c r="AI5" i="13"/>
  <c r="AF5" i="13"/>
  <c r="AC5" i="13"/>
  <c r="Z5" i="13"/>
  <c r="Z36" i="13" s="1"/>
  <c r="I15" i="21" s="1"/>
  <c r="J15" i="21" s="1"/>
  <c r="T5" i="13"/>
  <c r="T36" i="13" s="1"/>
  <c r="I13" i="21" s="1"/>
  <c r="J13" i="21" s="1"/>
  <c r="Q5" i="13"/>
  <c r="N5" i="13"/>
  <c r="K5" i="13"/>
  <c r="H5" i="13"/>
  <c r="E5" i="13"/>
  <c r="BK35" i="14"/>
  <c r="BF35" i="14"/>
  <c r="BA35" i="14"/>
  <c r="AX35" i="14"/>
  <c r="AU35" i="14"/>
  <c r="AR35" i="14"/>
  <c r="AO35" i="14"/>
  <c r="AL35" i="14"/>
  <c r="AI35" i="14"/>
  <c r="AF35" i="14"/>
  <c r="AC35" i="14"/>
  <c r="Z35" i="14"/>
  <c r="T35" i="14"/>
  <c r="Q35" i="14"/>
  <c r="N35" i="14"/>
  <c r="K35" i="14"/>
  <c r="H35" i="14"/>
  <c r="E35" i="14"/>
  <c r="BK34" i="14"/>
  <c r="BF34" i="14"/>
  <c r="BA34" i="14"/>
  <c r="AX34" i="14"/>
  <c r="AU34" i="14"/>
  <c r="AR34" i="14"/>
  <c r="AO34" i="14"/>
  <c r="AL34" i="14"/>
  <c r="AI34" i="14"/>
  <c r="AF34" i="14"/>
  <c r="AC34" i="14"/>
  <c r="Z34" i="14"/>
  <c r="T34" i="14"/>
  <c r="Q34" i="14"/>
  <c r="N34" i="14"/>
  <c r="K34" i="14"/>
  <c r="H34" i="14"/>
  <c r="E34" i="14"/>
  <c r="BK33" i="14"/>
  <c r="BF33" i="14"/>
  <c r="BA33" i="14"/>
  <c r="AX33" i="14"/>
  <c r="AU33" i="14"/>
  <c r="AR33" i="14"/>
  <c r="AO33" i="14"/>
  <c r="AL33" i="14"/>
  <c r="AI33" i="14"/>
  <c r="AF33" i="14"/>
  <c r="AC33" i="14"/>
  <c r="Z33" i="14"/>
  <c r="T33" i="14"/>
  <c r="Q33" i="14"/>
  <c r="N33" i="14"/>
  <c r="K33" i="14"/>
  <c r="H33" i="14"/>
  <c r="E33" i="14"/>
  <c r="BK31" i="14"/>
  <c r="BF31" i="14"/>
  <c r="BA31" i="14"/>
  <c r="AX31" i="14"/>
  <c r="AU31" i="14"/>
  <c r="AR31" i="14"/>
  <c r="AO31" i="14"/>
  <c r="AL31" i="14"/>
  <c r="AI31" i="14"/>
  <c r="AF31" i="14"/>
  <c r="AC31" i="14"/>
  <c r="Z31" i="14"/>
  <c r="T31" i="14"/>
  <c r="Q31" i="14"/>
  <c r="N31" i="14"/>
  <c r="K31" i="14"/>
  <c r="H31" i="14"/>
  <c r="E31" i="14"/>
  <c r="BK30" i="14"/>
  <c r="BF30" i="14"/>
  <c r="BA30" i="14"/>
  <c r="AX30" i="14"/>
  <c r="AU30" i="14"/>
  <c r="AR30" i="14"/>
  <c r="AO30" i="14"/>
  <c r="AL30" i="14"/>
  <c r="AI30" i="14"/>
  <c r="AF30" i="14"/>
  <c r="AC30" i="14"/>
  <c r="Z30" i="14"/>
  <c r="T30" i="14"/>
  <c r="Q30" i="14"/>
  <c r="N30" i="14"/>
  <c r="K30" i="14"/>
  <c r="H30" i="14"/>
  <c r="E30" i="14"/>
  <c r="BK29" i="14"/>
  <c r="BF29" i="14"/>
  <c r="BA29" i="14"/>
  <c r="AX29" i="14"/>
  <c r="AU29" i="14"/>
  <c r="AR29" i="14"/>
  <c r="AO29" i="14"/>
  <c r="AL29" i="14"/>
  <c r="AI29" i="14"/>
  <c r="AF29" i="14"/>
  <c r="AC29" i="14"/>
  <c r="Z29" i="14"/>
  <c r="T29" i="14"/>
  <c r="Q29" i="14"/>
  <c r="N29" i="14"/>
  <c r="K29" i="14"/>
  <c r="H29" i="14"/>
  <c r="E29" i="14"/>
  <c r="BK27" i="14"/>
  <c r="BF27" i="14"/>
  <c r="BA27" i="14"/>
  <c r="AX27" i="14"/>
  <c r="AU27" i="14"/>
  <c r="AR27" i="14"/>
  <c r="AO27" i="14"/>
  <c r="AL27" i="14"/>
  <c r="AI27" i="14"/>
  <c r="AF27" i="14"/>
  <c r="AC27" i="14"/>
  <c r="Z27" i="14"/>
  <c r="T27" i="14"/>
  <c r="Q27" i="14"/>
  <c r="N27" i="14"/>
  <c r="K27" i="14"/>
  <c r="H27" i="14"/>
  <c r="E27" i="14"/>
  <c r="BK26" i="14"/>
  <c r="BF26" i="14"/>
  <c r="BA26" i="14"/>
  <c r="AX26" i="14"/>
  <c r="AU26" i="14"/>
  <c r="AR26" i="14"/>
  <c r="AO26" i="14"/>
  <c r="AL26" i="14"/>
  <c r="AI26" i="14"/>
  <c r="AF26" i="14"/>
  <c r="AC26" i="14"/>
  <c r="Z26" i="14"/>
  <c r="T26" i="14"/>
  <c r="Q26" i="14"/>
  <c r="N26" i="14"/>
  <c r="K26" i="14"/>
  <c r="H26" i="14"/>
  <c r="E26" i="14"/>
  <c r="BK25" i="14"/>
  <c r="BF25" i="14"/>
  <c r="BA25" i="14"/>
  <c r="AX25" i="14"/>
  <c r="AU25" i="14"/>
  <c r="AR25" i="14"/>
  <c r="AO25" i="14"/>
  <c r="AL25" i="14"/>
  <c r="AI25" i="14"/>
  <c r="AF25" i="14"/>
  <c r="AC25" i="14"/>
  <c r="Z25" i="14"/>
  <c r="T25" i="14"/>
  <c r="Q25" i="14"/>
  <c r="N25" i="14"/>
  <c r="K25" i="14"/>
  <c r="H25" i="14"/>
  <c r="E25" i="14"/>
  <c r="BK23" i="14"/>
  <c r="BF23" i="14"/>
  <c r="BA23" i="14"/>
  <c r="AX23" i="14"/>
  <c r="AU23" i="14"/>
  <c r="AR23" i="14"/>
  <c r="AO23" i="14"/>
  <c r="AL23" i="14"/>
  <c r="AI23" i="14"/>
  <c r="AF23" i="14"/>
  <c r="AC23" i="14"/>
  <c r="Z23" i="14"/>
  <c r="T23" i="14"/>
  <c r="Q23" i="14"/>
  <c r="N23" i="14"/>
  <c r="K23" i="14"/>
  <c r="H23" i="14"/>
  <c r="E23" i="14"/>
  <c r="BK22" i="14"/>
  <c r="BF22" i="14"/>
  <c r="BA22" i="14"/>
  <c r="AX22" i="14"/>
  <c r="AU22" i="14"/>
  <c r="AR22" i="14"/>
  <c r="AO22" i="14"/>
  <c r="AL22" i="14"/>
  <c r="AI22" i="14"/>
  <c r="AF22" i="14"/>
  <c r="AC22" i="14"/>
  <c r="Z22" i="14"/>
  <c r="T22" i="14"/>
  <c r="Q22" i="14"/>
  <c r="N22" i="14"/>
  <c r="K22" i="14"/>
  <c r="H22" i="14"/>
  <c r="E22" i="14"/>
  <c r="BK21" i="14"/>
  <c r="BF21" i="14"/>
  <c r="BA21" i="14"/>
  <c r="AX21" i="14"/>
  <c r="AU21" i="14"/>
  <c r="AR21" i="14"/>
  <c r="AO21" i="14"/>
  <c r="AL21" i="14"/>
  <c r="AI21" i="14"/>
  <c r="AF21" i="14"/>
  <c r="AC21" i="14"/>
  <c r="Z21" i="14"/>
  <c r="T21" i="14"/>
  <c r="Q21" i="14"/>
  <c r="N21" i="14"/>
  <c r="K21" i="14"/>
  <c r="H21" i="14"/>
  <c r="E21" i="14"/>
  <c r="BK19" i="14"/>
  <c r="BF19" i="14"/>
  <c r="BA19" i="14"/>
  <c r="AX19" i="14"/>
  <c r="AU19" i="14"/>
  <c r="AR19" i="14"/>
  <c r="AO19" i="14"/>
  <c r="AL19" i="14"/>
  <c r="AI19" i="14"/>
  <c r="AF19" i="14"/>
  <c r="AC19" i="14"/>
  <c r="Z19" i="14"/>
  <c r="T19" i="14"/>
  <c r="Q19" i="14"/>
  <c r="N19" i="14"/>
  <c r="K19" i="14"/>
  <c r="H19" i="14"/>
  <c r="E19" i="14"/>
  <c r="BK18" i="14"/>
  <c r="BF18" i="14"/>
  <c r="BA18" i="14"/>
  <c r="AX18" i="14"/>
  <c r="AU18" i="14"/>
  <c r="AR18" i="14"/>
  <c r="AO18" i="14"/>
  <c r="AL18" i="14"/>
  <c r="AI18" i="14"/>
  <c r="AF18" i="14"/>
  <c r="AC18" i="14"/>
  <c r="Z18" i="14"/>
  <c r="T18" i="14"/>
  <c r="Q18" i="14"/>
  <c r="N18" i="14"/>
  <c r="K18" i="14"/>
  <c r="H18" i="14"/>
  <c r="E18" i="14"/>
  <c r="BK17" i="14"/>
  <c r="BF17" i="14"/>
  <c r="BA17" i="14"/>
  <c r="AX17" i="14"/>
  <c r="AU17" i="14"/>
  <c r="AR17" i="14"/>
  <c r="AO17" i="14"/>
  <c r="AL17" i="14"/>
  <c r="AI17" i="14"/>
  <c r="AF17" i="14"/>
  <c r="AC17" i="14"/>
  <c r="Z17" i="14"/>
  <c r="T17" i="14"/>
  <c r="Q17" i="14"/>
  <c r="N17" i="14"/>
  <c r="K17" i="14"/>
  <c r="H17" i="14"/>
  <c r="E17" i="14"/>
  <c r="BK15" i="14"/>
  <c r="BF15" i="14"/>
  <c r="BA15" i="14"/>
  <c r="AX15" i="14"/>
  <c r="AU15" i="14"/>
  <c r="AR15" i="14"/>
  <c r="AO15" i="14"/>
  <c r="AL15" i="14"/>
  <c r="AI15" i="14"/>
  <c r="AF15" i="14"/>
  <c r="AC15" i="14"/>
  <c r="Z15" i="14"/>
  <c r="T15" i="14"/>
  <c r="Q15" i="14"/>
  <c r="N15" i="14"/>
  <c r="K15" i="14"/>
  <c r="H15" i="14"/>
  <c r="E15" i="14"/>
  <c r="BK14" i="14"/>
  <c r="BF14" i="14"/>
  <c r="BA14" i="14"/>
  <c r="AX14" i="14"/>
  <c r="AU14" i="14"/>
  <c r="AR14" i="14"/>
  <c r="AO14" i="14"/>
  <c r="AL14" i="14"/>
  <c r="AI14" i="14"/>
  <c r="AF14" i="14"/>
  <c r="AC14" i="14"/>
  <c r="Z14" i="14"/>
  <c r="T14" i="14"/>
  <c r="Q14" i="14"/>
  <c r="N14" i="14"/>
  <c r="K14" i="14"/>
  <c r="H14" i="14"/>
  <c r="E14" i="14"/>
  <c r="BK13" i="14"/>
  <c r="BF13" i="14"/>
  <c r="BA13" i="14"/>
  <c r="AX13" i="14"/>
  <c r="AU13" i="14"/>
  <c r="AR13" i="14"/>
  <c r="AO13" i="14"/>
  <c r="AL13" i="14"/>
  <c r="AI13" i="14"/>
  <c r="AF13" i="14"/>
  <c r="AC13" i="14"/>
  <c r="Z13" i="14"/>
  <c r="T13" i="14"/>
  <c r="Q13" i="14"/>
  <c r="N13" i="14"/>
  <c r="K13" i="14"/>
  <c r="H13" i="14"/>
  <c r="E13" i="14"/>
  <c r="BK11" i="14"/>
  <c r="BF11" i="14"/>
  <c r="BA11" i="14"/>
  <c r="AX11" i="14"/>
  <c r="AU11" i="14"/>
  <c r="AR11" i="14"/>
  <c r="AO11" i="14"/>
  <c r="AL11" i="14"/>
  <c r="AI11" i="14"/>
  <c r="AF11" i="14"/>
  <c r="AC11" i="14"/>
  <c r="Z11" i="14"/>
  <c r="T11" i="14"/>
  <c r="Q11" i="14"/>
  <c r="N11" i="14"/>
  <c r="K11" i="14"/>
  <c r="H11" i="14"/>
  <c r="E11" i="14"/>
  <c r="BK10" i="14"/>
  <c r="BF10" i="14"/>
  <c r="BA10" i="14"/>
  <c r="AX10" i="14"/>
  <c r="AU10" i="14"/>
  <c r="AR10" i="14"/>
  <c r="AO10" i="14"/>
  <c r="AL10" i="14"/>
  <c r="AI10" i="14"/>
  <c r="AF10" i="14"/>
  <c r="AC10" i="14"/>
  <c r="Z10" i="14"/>
  <c r="T10" i="14"/>
  <c r="Q10" i="14"/>
  <c r="N10" i="14"/>
  <c r="K10" i="14"/>
  <c r="H10" i="14"/>
  <c r="E10" i="14"/>
  <c r="BK9" i="14"/>
  <c r="BF9" i="14"/>
  <c r="BA9" i="14"/>
  <c r="AX9" i="14"/>
  <c r="AU9" i="14"/>
  <c r="AR9" i="14"/>
  <c r="AO9" i="14"/>
  <c r="AL9" i="14"/>
  <c r="AI9" i="14"/>
  <c r="AF9" i="14"/>
  <c r="AC9" i="14"/>
  <c r="Z9" i="14"/>
  <c r="T9" i="14"/>
  <c r="Q9" i="14"/>
  <c r="N9" i="14"/>
  <c r="K9" i="14"/>
  <c r="H9" i="14"/>
  <c r="E9" i="14"/>
  <c r="E36" i="14" s="1"/>
  <c r="G8" i="21" s="1"/>
  <c r="BK7" i="14"/>
  <c r="BF7" i="14"/>
  <c r="BF36" i="14" s="1"/>
  <c r="G26" i="21" s="1"/>
  <c r="H26" i="21" s="1"/>
  <c r="BA7" i="14"/>
  <c r="AX7" i="14"/>
  <c r="AU7" i="14"/>
  <c r="AR7" i="14"/>
  <c r="AO7" i="14"/>
  <c r="AL7" i="14"/>
  <c r="AI7" i="14"/>
  <c r="AF7" i="14"/>
  <c r="AC7" i="14"/>
  <c r="Z7" i="14"/>
  <c r="T7" i="14"/>
  <c r="Q7" i="14"/>
  <c r="N7" i="14"/>
  <c r="K7" i="14"/>
  <c r="H7" i="14"/>
  <c r="E7" i="14"/>
  <c r="BK6" i="14"/>
  <c r="BF6" i="14"/>
  <c r="BA6" i="14"/>
  <c r="AX6" i="14"/>
  <c r="AU6" i="14"/>
  <c r="AR6" i="14"/>
  <c r="AO6" i="14"/>
  <c r="AO36" i="14" s="1"/>
  <c r="G20" i="21" s="1"/>
  <c r="H20" i="21" s="1"/>
  <c r="AL6" i="14"/>
  <c r="AI6" i="14"/>
  <c r="AF6" i="14"/>
  <c r="AC6" i="14"/>
  <c r="Z6" i="14"/>
  <c r="T6" i="14"/>
  <c r="Q6" i="14"/>
  <c r="N6" i="14"/>
  <c r="K6" i="14"/>
  <c r="K36" i="14" s="1"/>
  <c r="G10" i="21" s="1"/>
  <c r="H10" i="21" s="1"/>
  <c r="H6" i="14"/>
  <c r="E6" i="14"/>
  <c r="BK5" i="14"/>
  <c r="BF5" i="14"/>
  <c r="BA5" i="14"/>
  <c r="AX5" i="14"/>
  <c r="AX36" i="14" s="1"/>
  <c r="G23" i="21" s="1"/>
  <c r="H23" i="21" s="1"/>
  <c r="AU5" i="14"/>
  <c r="AU36" i="14" s="1"/>
  <c r="G22" i="21" s="1"/>
  <c r="H22" i="21" s="1"/>
  <c r="AR5" i="14"/>
  <c r="AO5" i="14"/>
  <c r="AL5" i="14"/>
  <c r="AI5" i="14"/>
  <c r="AF5" i="14"/>
  <c r="AC5" i="14"/>
  <c r="Z5" i="14"/>
  <c r="Z36" i="14" s="1"/>
  <c r="G15" i="21" s="1"/>
  <c r="H15" i="21" s="1"/>
  <c r="T5" i="14"/>
  <c r="T36" i="14" s="1"/>
  <c r="G13" i="21" s="1"/>
  <c r="H13" i="21" s="1"/>
  <c r="Q5" i="14"/>
  <c r="N5" i="14"/>
  <c r="N36" i="14" s="1"/>
  <c r="G11" i="21" s="1"/>
  <c r="H11" i="21" s="1"/>
  <c r="K5" i="14"/>
  <c r="H5" i="14"/>
  <c r="E5" i="14"/>
  <c r="BK35" i="11"/>
  <c r="BF35" i="11"/>
  <c r="BA35" i="11"/>
  <c r="AX35" i="11"/>
  <c r="AU35" i="11"/>
  <c r="AR35" i="11"/>
  <c r="AO35" i="11"/>
  <c r="AL35" i="11"/>
  <c r="AI35" i="11"/>
  <c r="AF35" i="11"/>
  <c r="AC35" i="11"/>
  <c r="Z35" i="11"/>
  <c r="T35" i="11"/>
  <c r="Q35" i="11"/>
  <c r="N35" i="11"/>
  <c r="K35" i="11"/>
  <c r="H35" i="11"/>
  <c r="E35" i="11"/>
  <c r="BK34" i="11"/>
  <c r="BF34" i="11"/>
  <c r="BA34" i="11"/>
  <c r="AX34" i="11"/>
  <c r="AU34" i="11"/>
  <c r="AR34" i="11"/>
  <c r="AO34" i="11"/>
  <c r="AL34" i="11"/>
  <c r="AI34" i="11"/>
  <c r="AF34" i="11"/>
  <c r="AC34" i="11"/>
  <c r="Z34" i="11"/>
  <c r="T34" i="11"/>
  <c r="Q34" i="11"/>
  <c r="N34" i="11"/>
  <c r="K34" i="11"/>
  <c r="H34" i="11"/>
  <c r="E34" i="11"/>
  <c r="BK33" i="11"/>
  <c r="BF33" i="11"/>
  <c r="BA33" i="11"/>
  <c r="AX33" i="11"/>
  <c r="AU33" i="11"/>
  <c r="AR33" i="11"/>
  <c r="AO33" i="11"/>
  <c r="AL33" i="11"/>
  <c r="AI33" i="11"/>
  <c r="AF33" i="11"/>
  <c r="AC33" i="11"/>
  <c r="Z33" i="11"/>
  <c r="T33" i="11"/>
  <c r="Q33" i="11"/>
  <c r="N33" i="11"/>
  <c r="K33" i="11"/>
  <c r="H33" i="11"/>
  <c r="E33" i="11"/>
  <c r="BK31" i="11"/>
  <c r="BF31" i="11"/>
  <c r="BA31" i="11"/>
  <c r="AX31" i="11"/>
  <c r="AU31" i="11"/>
  <c r="AR31" i="11"/>
  <c r="AO31" i="11"/>
  <c r="AL31" i="11"/>
  <c r="AI31" i="11"/>
  <c r="AF31" i="11"/>
  <c r="AC31" i="11"/>
  <c r="Z31" i="11"/>
  <c r="T31" i="11"/>
  <c r="Q31" i="11"/>
  <c r="N31" i="11"/>
  <c r="K31" i="11"/>
  <c r="H31" i="11"/>
  <c r="E31" i="11"/>
  <c r="BK30" i="11"/>
  <c r="BF30" i="11"/>
  <c r="BA30" i="11"/>
  <c r="AX30" i="11"/>
  <c r="AU30" i="11"/>
  <c r="AR30" i="11"/>
  <c r="AO30" i="11"/>
  <c r="AL30" i="11"/>
  <c r="AI30" i="11"/>
  <c r="AF30" i="11"/>
  <c r="AC30" i="11"/>
  <c r="Z30" i="11"/>
  <c r="T30" i="11"/>
  <c r="Q30" i="11"/>
  <c r="N30" i="11"/>
  <c r="K30" i="11"/>
  <c r="H30" i="11"/>
  <c r="E30" i="11"/>
  <c r="BK29" i="11"/>
  <c r="BF29" i="11"/>
  <c r="BA29" i="11"/>
  <c r="AX29" i="11"/>
  <c r="AU29" i="11"/>
  <c r="AR29" i="11"/>
  <c r="AO29" i="11"/>
  <c r="AL29" i="11"/>
  <c r="AI29" i="11"/>
  <c r="AF29" i="11"/>
  <c r="AC29" i="11"/>
  <c r="Z29" i="11"/>
  <c r="T29" i="11"/>
  <c r="Q29" i="11"/>
  <c r="N29" i="11"/>
  <c r="K29" i="11"/>
  <c r="H29" i="11"/>
  <c r="E29" i="11"/>
  <c r="BK27" i="11"/>
  <c r="BF27" i="11"/>
  <c r="BA27" i="11"/>
  <c r="AX27" i="11"/>
  <c r="AU27" i="11"/>
  <c r="AR27" i="11"/>
  <c r="AO27" i="11"/>
  <c r="AL27" i="11"/>
  <c r="AI27" i="11"/>
  <c r="AF27" i="11"/>
  <c r="AC27" i="11"/>
  <c r="Z27" i="11"/>
  <c r="T27" i="11"/>
  <c r="Q27" i="11"/>
  <c r="N27" i="11"/>
  <c r="K27" i="11"/>
  <c r="H27" i="11"/>
  <c r="E27" i="11"/>
  <c r="BK26" i="11"/>
  <c r="BF26" i="11"/>
  <c r="BA26" i="11"/>
  <c r="AX26" i="11"/>
  <c r="AU26" i="11"/>
  <c r="AR26" i="11"/>
  <c r="AO26" i="11"/>
  <c r="AL26" i="11"/>
  <c r="AI26" i="11"/>
  <c r="AF26" i="11"/>
  <c r="AC26" i="11"/>
  <c r="Z26" i="11"/>
  <c r="T26" i="11"/>
  <c r="Q26" i="11"/>
  <c r="N26" i="11"/>
  <c r="K26" i="11"/>
  <c r="H26" i="11"/>
  <c r="E26" i="11"/>
  <c r="BK25" i="11"/>
  <c r="BF25" i="11"/>
  <c r="BA25" i="11"/>
  <c r="AX25" i="11"/>
  <c r="AU25" i="11"/>
  <c r="AR25" i="11"/>
  <c r="AO25" i="11"/>
  <c r="AL25" i="11"/>
  <c r="AI25" i="11"/>
  <c r="AF25" i="11"/>
  <c r="AC25" i="11"/>
  <c r="Z25" i="11"/>
  <c r="T25" i="11"/>
  <c r="Q25" i="11"/>
  <c r="N25" i="11"/>
  <c r="K25" i="11"/>
  <c r="H25" i="11"/>
  <c r="E25" i="11"/>
  <c r="BK23" i="11"/>
  <c r="BF23" i="11"/>
  <c r="BA23" i="11"/>
  <c r="AX23" i="11"/>
  <c r="AU23" i="11"/>
  <c r="AR23" i="11"/>
  <c r="AO23" i="11"/>
  <c r="AL23" i="11"/>
  <c r="AI23" i="11"/>
  <c r="AF23" i="11"/>
  <c r="AC23" i="11"/>
  <c r="Z23" i="11"/>
  <c r="T23" i="11"/>
  <c r="Q23" i="11"/>
  <c r="N23" i="11"/>
  <c r="K23" i="11"/>
  <c r="H23" i="11"/>
  <c r="E23" i="11"/>
  <c r="BK22" i="11"/>
  <c r="BF22" i="11"/>
  <c r="BA22" i="11"/>
  <c r="AX22" i="11"/>
  <c r="AU22" i="11"/>
  <c r="AR22" i="11"/>
  <c r="AO22" i="11"/>
  <c r="AL22" i="11"/>
  <c r="AI22" i="11"/>
  <c r="AF22" i="11"/>
  <c r="AC22" i="11"/>
  <c r="Z22" i="11"/>
  <c r="T22" i="11"/>
  <c r="Q22" i="11"/>
  <c r="N22" i="11"/>
  <c r="K22" i="11"/>
  <c r="H22" i="11"/>
  <c r="E22" i="11"/>
  <c r="BK21" i="11"/>
  <c r="BF21" i="11"/>
  <c r="BA21" i="11"/>
  <c r="AX21" i="11"/>
  <c r="AU21" i="11"/>
  <c r="AR21" i="11"/>
  <c r="AO21" i="11"/>
  <c r="AL21" i="11"/>
  <c r="AI21" i="11"/>
  <c r="AF21" i="11"/>
  <c r="AC21" i="11"/>
  <c r="Z21" i="11"/>
  <c r="T21" i="11"/>
  <c r="Q21" i="11"/>
  <c r="N21" i="11"/>
  <c r="K21" i="11"/>
  <c r="H21" i="11"/>
  <c r="E21" i="11"/>
  <c r="BK19" i="11"/>
  <c r="BF19" i="11"/>
  <c r="BA19" i="11"/>
  <c r="AX19" i="11"/>
  <c r="AU19" i="11"/>
  <c r="AR19" i="11"/>
  <c r="AO19" i="11"/>
  <c r="AL19" i="11"/>
  <c r="AI19" i="11"/>
  <c r="AF19" i="11"/>
  <c r="AC19" i="11"/>
  <c r="Z19" i="11"/>
  <c r="T19" i="11"/>
  <c r="Q19" i="11"/>
  <c r="N19" i="11"/>
  <c r="K19" i="11"/>
  <c r="H19" i="11"/>
  <c r="E19" i="11"/>
  <c r="BK18" i="11"/>
  <c r="BF18" i="11"/>
  <c r="BA18" i="11"/>
  <c r="AX18" i="11"/>
  <c r="AU18" i="11"/>
  <c r="AR18" i="11"/>
  <c r="AO18" i="11"/>
  <c r="AL18" i="11"/>
  <c r="AI18" i="11"/>
  <c r="AF18" i="11"/>
  <c r="AC18" i="11"/>
  <c r="Z18" i="11"/>
  <c r="T18" i="11"/>
  <c r="Q18" i="11"/>
  <c r="N18" i="11"/>
  <c r="K18" i="11"/>
  <c r="H18" i="11"/>
  <c r="E18" i="11"/>
  <c r="BK17" i="11"/>
  <c r="BF17" i="11"/>
  <c r="BA17" i="11"/>
  <c r="AX17" i="11"/>
  <c r="AU17" i="11"/>
  <c r="AR17" i="11"/>
  <c r="AO17" i="11"/>
  <c r="AL17" i="11"/>
  <c r="AI17" i="11"/>
  <c r="AF17" i="11"/>
  <c r="AC17" i="11"/>
  <c r="Z17" i="11"/>
  <c r="T17" i="11"/>
  <c r="Q17" i="11"/>
  <c r="N17" i="11"/>
  <c r="K17" i="11"/>
  <c r="H17" i="11"/>
  <c r="E17" i="11"/>
  <c r="BK15" i="11"/>
  <c r="BF15" i="11"/>
  <c r="BA15" i="11"/>
  <c r="AX15" i="11"/>
  <c r="AU15" i="11"/>
  <c r="AR15" i="11"/>
  <c r="AO15" i="11"/>
  <c r="AL15" i="11"/>
  <c r="AI15" i="11"/>
  <c r="AF15" i="11"/>
  <c r="AC15" i="11"/>
  <c r="Z15" i="11"/>
  <c r="T15" i="11"/>
  <c r="Q15" i="11"/>
  <c r="N15" i="11"/>
  <c r="K15" i="11"/>
  <c r="H15" i="11"/>
  <c r="E15" i="11"/>
  <c r="BK14" i="11"/>
  <c r="BF14" i="11"/>
  <c r="BA14" i="11"/>
  <c r="AX14" i="11"/>
  <c r="AU14" i="11"/>
  <c r="AR14" i="11"/>
  <c r="AO14" i="11"/>
  <c r="AL14" i="11"/>
  <c r="AI14" i="11"/>
  <c r="AF14" i="11"/>
  <c r="AC14" i="11"/>
  <c r="Z14" i="11"/>
  <c r="T14" i="11"/>
  <c r="Q14" i="11"/>
  <c r="N14" i="11"/>
  <c r="K14" i="11"/>
  <c r="H14" i="11"/>
  <c r="E14" i="11"/>
  <c r="BK13" i="11"/>
  <c r="BF13" i="11"/>
  <c r="BA13" i="11"/>
  <c r="AX13" i="11"/>
  <c r="AU13" i="11"/>
  <c r="AR13" i="11"/>
  <c r="AO13" i="11"/>
  <c r="AL13" i="11"/>
  <c r="AI13" i="11"/>
  <c r="AF13" i="11"/>
  <c r="AC13" i="11"/>
  <c r="Z13" i="11"/>
  <c r="T13" i="11"/>
  <c r="Q13" i="11"/>
  <c r="N13" i="11"/>
  <c r="K13" i="11"/>
  <c r="H13" i="11"/>
  <c r="E13" i="11"/>
  <c r="BK11" i="11"/>
  <c r="BF11" i="11"/>
  <c r="BA11" i="11"/>
  <c r="AX11" i="11"/>
  <c r="AU11" i="11"/>
  <c r="AR11" i="11"/>
  <c r="AO11" i="11"/>
  <c r="AL11" i="11"/>
  <c r="AI11" i="11"/>
  <c r="AF11" i="11"/>
  <c r="AC11" i="11"/>
  <c r="Z11" i="11"/>
  <c r="T11" i="11"/>
  <c r="Q11" i="11"/>
  <c r="N11" i="11"/>
  <c r="K11" i="11"/>
  <c r="H11" i="11"/>
  <c r="E11" i="11"/>
  <c r="BK10" i="11"/>
  <c r="BF10" i="11"/>
  <c r="BA10" i="11"/>
  <c r="AX10" i="11"/>
  <c r="AU10" i="11"/>
  <c r="AR10" i="11"/>
  <c r="AO10" i="11"/>
  <c r="AL10" i="11"/>
  <c r="AI10" i="11"/>
  <c r="AF10" i="11"/>
  <c r="AC10" i="11"/>
  <c r="Z10" i="11"/>
  <c r="T10" i="11"/>
  <c r="Q10" i="11"/>
  <c r="N10" i="11"/>
  <c r="K10" i="11"/>
  <c r="H10" i="11"/>
  <c r="E10" i="11"/>
  <c r="BK9" i="11"/>
  <c r="BF9" i="11"/>
  <c r="AX9" i="11"/>
  <c r="AU9" i="11"/>
  <c r="AR9" i="11"/>
  <c r="AO9" i="11"/>
  <c r="AL9" i="11"/>
  <c r="AI9" i="11"/>
  <c r="AF9" i="11"/>
  <c r="AC9" i="11"/>
  <c r="Z9" i="11"/>
  <c r="Z36" i="11" s="1"/>
  <c r="E15" i="21" s="1"/>
  <c r="F15" i="21" s="1"/>
  <c r="T9" i="11"/>
  <c r="Q9" i="11"/>
  <c r="N9" i="11"/>
  <c r="K9" i="11"/>
  <c r="H9" i="11"/>
  <c r="E9" i="11"/>
  <c r="BF7" i="11"/>
  <c r="BA7" i="11"/>
  <c r="AX7" i="11"/>
  <c r="AX36" i="11" s="1"/>
  <c r="E23" i="21" s="1"/>
  <c r="F23" i="21" s="1"/>
  <c r="AU7" i="11"/>
  <c r="AR7" i="11"/>
  <c r="AO7" i="11"/>
  <c r="AL7" i="11"/>
  <c r="AI7" i="11"/>
  <c r="AF7" i="11"/>
  <c r="AF36" i="11" s="1"/>
  <c r="E17" i="21" s="1"/>
  <c r="F17" i="21" s="1"/>
  <c r="AC7" i="11"/>
  <c r="Z7" i="11"/>
  <c r="T7" i="11"/>
  <c r="Q7" i="11"/>
  <c r="N7" i="11"/>
  <c r="K7" i="11"/>
  <c r="H7" i="11"/>
  <c r="E7" i="11"/>
  <c r="BK6" i="11"/>
  <c r="BF6" i="11"/>
  <c r="BF36" i="11" s="1"/>
  <c r="E26" i="21" s="1"/>
  <c r="F26" i="21" s="1"/>
  <c r="BA6" i="11"/>
  <c r="AX6" i="11"/>
  <c r="AU6" i="11"/>
  <c r="AR6" i="11"/>
  <c r="AO6" i="11"/>
  <c r="AL6" i="11"/>
  <c r="AL36" i="11" s="1"/>
  <c r="E19" i="21" s="1"/>
  <c r="F19" i="21" s="1"/>
  <c r="AI6" i="11"/>
  <c r="AI36" i="11" s="1"/>
  <c r="E18" i="21" s="1"/>
  <c r="F18" i="21" s="1"/>
  <c r="AF6" i="11"/>
  <c r="AC6" i="11"/>
  <c r="Z6" i="11"/>
  <c r="T6" i="11"/>
  <c r="Q6" i="11"/>
  <c r="N6" i="11"/>
  <c r="K6" i="11"/>
  <c r="K36" i="11" s="1"/>
  <c r="E10" i="21" s="1"/>
  <c r="H6" i="11"/>
  <c r="E6" i="11"/>
  <c r="BK5" i="11"/>
  <c r="BF5" i="11"/>
  <c r="BA5" i="11"/>
  <c r="AX5" i="11"/>
  <c r="AU5" i="11"/>
  <c r="AU36" i="11" s="1"/>
  <c r="E22" i="21" s="1"/>
  <c r="F22" i="21" s="1"/>
  <c r="AR5" i="11"/>
  <c r="AO5" i="11"/>
  <c r="AO36" i="11" s="1"/>
  <c r="E20" i="21" s="1"/>
  <c r="AL5" i="11"/>
  <c r="AI5" i="11"/>
  <c r="AF5" i="11"/>
  <c r="AC5" i="11"/>
  <c r="Z5" i="11"/>
  <c r="T5" i="11"/>
  <c r="Q5" i="11"/>
  <c r="Q36" i="11" s="1"/>
  <c r="E12" i="21" s="1"/>
  <c r="F12" i="21" s="1"/>
  <c r="N5" i="11"/>
  <c r="N36" i="11" s="1"/>
  <c r="E11" i="21" s="1"/>
  <c r="F11" i="21" s="1"/>
  <c r="K5" i="11"/>
  <c r="H5" i="11"/>
  <c r="H36" i="11" s="1"/>
  <c r="E9" i="21" s="1"/>
  <c r="F9" i="21" s="1"/>
  <c r="E5" i="11"/>
  <c r="BF32" i="12"/>
  <c r="K26" i="21" s="1"/>
  <c r="L26" i="21" s="1"/>
  <c r="BA32" i="12"/>
  <c r="K25" i="21" s="1"/>
  <c r="L25" i="21" s="1"/>
  <c r="BF36" i="13"/>
  <c r="I26" i="21" s="1"/>
  <c r="J26" i="21" s="1"/>
  <c r="AU32" i="12"/>
  <c r="K22" i="21" s="1"/>
  <c r="L22" i="21" s="1"/>
  <c r="AC36" i="13"/>
  <c r="I16" i="21" s="1"/>
  <c r="J16" i="21" s="1"/>
  <c r="AO36" i="13"/>
  <c r="I20" i="21" s="1"/>
  <c r="J20" i="21" s="1"/>
  <c r="E36" i="13"/>
  <c r="I8" i="21" s="1"/>
  <c r="J8" i="21" s="1"/>
  <c r="Q36" i="13"/>
  <c r="W36" i="13"/>
  <c r="AI36" i="13"/>
  <c r="I18" i="21" s="1"/>
  <c r="J18" i="21" s="1"/>
  <c r="AU36" i="13"/>
  <c r="I22" i="21" s="1"/>
  <c r="J22" i="21" s="1"/>
  <c r="K36" i="13"/>
  <c r="I10" i="21" s="1"/>
  <c r="J10" i="21" s="1"/>
  <c r="N36" i="13"/>
  <c r="I11" i="21" s="1"/>
  <c r="J11" i="21" s="1"/>
  <c r="AC36" i="14"/>
  <c r="G16" i="21" s="1"/>
  <c r="H16" i="21" s="1"/>
  <c r="AL36" i="14"/>
  <c r="G19" i="21" s="1"/>
  <c r="H19" i="21" s="1"/>
  <c r="N32" i="12"/>
  <c r="K11" i="21" s="1"/>
  <c r="L11" i="21" s="1"/>
  <c r="AR32" i="12"/>
  <c r="K21" i="21" s="1"/>
  <c r="L21" i="21" s="1"/>
  <c r="AR36" i="14"/>
  <c r="G21" i="21" s="1"/>
  <c r="H21" i="21" s="1"/>
  <c r="AO32" i="12"/>
  <c r="K20" i="21" s="1"/>
  <c r="L20" i="21" s="1"/>
  <c r="I12" i="21"/>
  <c r="J12" i="21" s="1"/>
  <c r="Q36" i="14"/>
  <c r="G12" i="21" s="1"/>
  <c r="H12" i="21" s="1"/>
  <c r="AI36" i="14"/>
  <c r="G18" i="21" s="1"/>
  <c r="H18" i="21" s="1"/>
  <c r="W32" i="12"/>
  <c r="K14" i="21"/>
  <c r="L14" i="21" s="1"/>
  <c r="I14" i="21"/>
  <c r="J14" i="21" s="1"/>
  <c r="W36" i="11"/>
  <c r="E14" i="21" s="1"/>
  <c r="F14" i="21" s="1"/>
  <c r="AL32" i="12"/>
  <c r="K19" i="21" s="1"/>
  <c r="L19" i="21" s="1"/>
  <c r="Z32" i="12"/>
  <c r="K15" i="21" s="1"/>
  <c r="L15" i="21" s="1"/>
  <c r="T32" i="12"/>
  <c r="K13" i="21"/>
  <c r="L13" i="21" s="1"/>
  <c r="H36" i="14"/>
  <c r="G9" i="21" s="1"/>
  <c r="H9" i="21" s="1"/>
  <c r="H32" i="12"/>
  <c r="K9" i="21"/>
  <c r="L9" i="21" s="1"/>
  <c r="K32" i="12"/>
  <c r="K10" i="21" s="1"/>
  <c r="L10" i="21" s="1"/>
  <c r="W36" i="14"/>
  <c r="G14" i="21"/>
  <c r="H14" i="21" s="1"/>
  <c r="AC32" i="12"/>
  <c r="K16" i="21" s="1"/>
  <c r="AF32" i="12"/>
  <c r="K17" i="21" s="1"/>
  <c r="L17" i="21" s="1"/>
  <c r="AR36" i="11"/>
  <c r="E21" i="21" s="1"/>
  <c r="F21" i="21" s="1"/>
  <c r="AF36" i="14"/>
  <c r="G17" i="21" s="1"/>
  <c r="H17" i="21" s="1"/>
  <c r="BK36" i="14" l="1"/>
  <c r="G27" i="21" s="1"/>
  <c r="H27" i="21" s="1"/>
  <c r="AC36" i="11"/>
  <c r="E16" i="21" s="1"/>
  <c r="F16" i="21" s="1"/>
  <c r="T36" i="11"/>
  <c r="E13" i="21" s="1"/>
  <c r="F13" i="21" s="1"/>
  <c r="E36" i="11"/>
  <c r="E8" i="21" s="1"/>
  <c r="F8" i="21" s="1"/>
  <c r="BK36" i="11"/>
  <c r="E27" i="21" s="1"/>
  <c r="F27" i="21" s="1"/>
  <c r="M10" i="21"/>
  <c r="C10" i="21" s="1"/>
  <c r="L16" i="21"/>
  <c r="M16" i="21"/>
  <c r="C16" i="21" s="1"/>
  <c r="F20" i="21"/>
  <c r="M20" i="21"/>
  <c r="C20" i="21" s="1"/>
  <c r="BA36" i="14"/>
  <c r="G25" i="21" s="1"/>
  <c r="H25" i="21" s="1"/>
  <c r="BA36" i="11"/>
  <c r="E25" i="21" s="1"/>
  <c r="F25" i="21" s="1"/>
  <c r="M9" i="21"/>
  <c r="C9" i="21" s="1"/>
  <c r="M17" i="21"/>
  <c r="C17" i="21" s="1"/>
  <c r="M14" i="21"/>
  <c r="C14" i="21" s="1"/>
  <c r="M23" i="21"/>
  <c r="C23" i="21" s="1"/>
  <c r="M18" i="21"/>
  <c r="C18" i="21" s="1"/>
  <c r="M11" i="21"/>
  <c r="C11" i="21" s="1"/>
  <c r="M19" i="21"/>
  <c r="C19" i="21" s="1"/>
  <c r="M8" i="21"/>
  <c r="C8" i="21" s="1"/>
  <c r="M12" i="21"/>
  <c r="C12" i="21" s="1"/>
  <c r="M21" i="21"/>
  <c r="C21" i="21" s="1"/>
  <c r="M26" i="21"/>
  <c r="C26" i="21" s="1"/>
  <c r="F10" i="21"/>
  <c r="M13" i="21"/>
  <c r="C13" i="21" s="1"/>
  <c r="M15" i="21"/>
  <c r="C15" i="21" s="1"/>
  <c r="H8" i="21"/>
  <c r="M22" i="21"/>
  <c r="C22" i="21" s="1"/>
  <c r="M27" i="21" l="1"/>
  <c r="C27" i="21" s="1"/>
  <c r="M25" i="21"/>
  <c r="C25"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tc={D14494E7-6CBB-41E6-BEF9-7753ABF2072F}</author>
  </authors>
  <commentList>
    <comment ref="A1" authorId="0" shapeId="0" xr:uid="{D14494E7-6CBB-41E6-BEF9-7753ABF2072F}">
      <text>
        <t>[Comentário encadeado]
Sua versão do Excel permite que você leia este comentário encadeado, no entanto, as edições serão removidas se o arquivo for aberto em uma versão mais recente do Excel. Saiba mais: https://go.microsoft.com/fwlink/?linkid=870924
Comentário:
    Sugestão: Transparência e Responsabilidade ou Transparência e Accountability. (Estava Transparência e Responsabilização) É preciso uniformizar esse texto na planilha e no relatório.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tc={49952FEF-353B-42F3-8590-48FB56FE6589}</author>
    <author>tc={94E6E762-19E4-4910-ABE2-B59194A819DA}</author>
  </authors>
  <commentList>
    <comment ref="A2" authorId="0" shapeId="0" xr:uid="{49952FEF-353B-42F3-8590-48FB56FE6589}">
      <text>
        <t>[Comentário encadeado]
Sua versão do Excel permite que você leia este comentário encadeado, no entanto, as edições serão removidas se o arquivo for aberto em uma versão mais recente do Excel. Saiba mais: https://go.microsoft.com/fwlink/?linkid=870924
Comentário:
    Acredito que o correto é: Esta é a primeira publicação da metodologia e das avaliações do Ranking de Supermercados da Oxfam Brasil.)</t>
      </text>
    </comment>
    <comment ref="A4" authorId="1" shapeId="0" xr:uid="{94E6E762-19E4-4910-ABE2-B59194A819DA}">
      <text>
        <t>[Comentário encadeado]
Sua versão do Excel permite que você leia este comentário encadeado, no entanto, as edições serão removidas se o arquivo for aberto em uma versão mais recente do Excel. Saiba mais: https://go.microsoft.com/fwlink/?linkid=870924
Comentário:
    Acredito que o período é outro julho/agosto 2020, correto?</t>
      </text>
    </comment>
  </commentList>
</comments>
</file>

<file path=xl/sharedStrings.xml><?xml version="1.0" encoding="utf-8"?>
<sst xmlns="http://schemas.openxmlformats.org/spreadsheetml/2006/main" count="2985" uniqueCount="833">
  <si>
    <t>%</t>
  </si>
  <si>
    <t>Ahold</t>
  </si>
  <si>
    <t>Albertsons</t>
  </si>
  <si>
    <t>Aldi North</t>
  </si>
  <si>
    <t>Aldi South</t>
  </si>
  <si>
    <t>Costco</t>
  </si>
  <si>
    <t>Edeka</t>
  </si>
  <si>
    <t>Jumbo</t>
  </si>
  <si>
    <t>Kroger</t>
  </si>
  <si>
    <t>Lidl</t>
  </si>
  <si>
    <t>Morrisons</t>
  </si>
  <si>
    <t>Plus</t>
  </si>
  <si>
    <t>Rewe</t>
  </si>
  <si>
    <t>Sainsbury's</t>
  </si>
  <si>
    <t>Tesco</t>
  </si>
  <si>
    <t>Walmart</t>
  </si>
  <si>
    <t>Whole Foods</t>
  </si>
  <si>
    <t>Aldi Nord</t>
  </si>
  <si>
    <t>Aldi Süd</t>
  </si>
  <si>
    <t>T1</t>
  </si>
  <si>
    <t>T1.1</t>
  </si>
  <si>
    <t>T1.2</t>
  </si>
  <si>
    <t>T1.3</t>
  </si>
  <si>
    <t>T2</t>
  </si>
  <si>
    <t>T2.1</t>
  </si>
  <si>
    <t>T2.2</t>
  </si>
  <si>
    <t>T2.3</t>
  </si>
  <si>
    <t>T3</t>
  </si>
  <si>
    <t>T3.1</t>
  </si>
  <si>
    <t>T3.2</t>
  </si>
  <si>
    <t>T3.3</t>
  </si>
  <si>
    <t>T4</t>
  </si>
  <si>
    <t>T4.1</t>
  </si>
  <si>
    <t>T4.2</t>
  </si>
  <si>
    <t>T4.3</t>
  </si>
  <si>
    <t>T5</t>
  </si>
  <si>
    <t>T5.1</t>
  </si>
  <si>
    <t>T5.2</t>
  </si>
  <si>
    <t>T5.3</t>
  </si>
  <si>
    <t>T6</t>
  </si>
  <si>
    <t>T6.1</t>
  </si>
  <si>
    <t>T6.2</t>
  </si>
  <si>
    <t>T6.3</t>
  </si>
  <si>
    <t>T7</t>
  </si>
  <si>
    <t>T7.1</t>
  </si>
  <si>
    <t>T7.2</t>
  </si>
  <si>
    <t>T7.3</t>
  </si>
  <si>
    <t>T8</t>
  </si>
  <si>
    <t>T8.1</t>
  </si>
  <si>
    <t>T8.2</t>
  </si>
  <si>
    <t>T8.3</t>
  </si>
  <si>
    <t>W1</t>
  </si>
  <si>
    <t>W1.1</t>
  </si>
  <si>
    <t>W1.2</t>
  </si>
  <si>
    <t>W1.3</t>
  </si>
  <si>
    <t>W2</t>
  </si>
  <si>
    <t>W2.1</t>
  </si>
  <si>
    <t>W2.2</t>
  </si>
  <si>
    <t>W2.3</t>
  </si>
  <si>
    <t>W3</t>
  </si>
  <si>
    <t>W3.1</t>
  </si>
  <si>
    <t>W3.2</t>
  </si>
  <si>
    <t>W3.3</t>
  </si>
  <si>
    <t>W4</t>
  </si>
  <si>
    <t>W4.1</t>
  </si>
  <si>
    <t>W4.2</t>
  </si>
  <si>
    <t>W4.3</t>
  </si>
  <si>
    <t>W5</t>
  </si>
  <si>
    <t>W5.1</t>
  </si>
  <si>
    <t>W5.2</t>
  </si>
  <si>
    <t>W5.3</t>
  </si>
  <si>
    <t>W6</t>
  </si>
  <si>
    <t>W6.1</t>
  </si>
  <si>
    <t>W6.2</t>
  </si>
  <si>
    <t>W6.3</t>
  </si>
  <si>
    <t>W7</t>
  </si>
  <si>
    <t>W7.1</t>
  </si>
  <si>
    <t>W7.2</t>
  </si>
  <si>
    <t>W7.3</t>
  </si>
  <si>
    <t>W8</t>
  </si>
  <si>
    <t>W8.1</t>
  </si>
  <si>
    <t>W8.2</t>
  </si>
  <si>
    <t>W8.3</t>
  </si>
  <si>
    <t>F1</t>
  </si>
  <si>
    <t>F1.1</t>
  </si>
  <si>
    <t>F1.2</t>
  </si>
  <si>
    <t>F1.3</t>
  </si>
  <si>
    <t>F2</t>
  </si>
  <si>
    <t>F2.1</t>
  </si>
  <si>
    <t>F2.2</t>
  </si>
  <si>
    <t>F2.3</t>
  </si>
  <si>
    <t>F3</t>
  </si>
  <si>
    <t>F3.1</t>
  </si>
  <si>
    <t>F3.2</t>
  </si>
  <si>
    <t>F3.3</t>
  </si>
  <si>
    <t>F4</t>
  </si>
  <si>
    <t>F4.1</t>
  </si>
  <si>
    <t>F4.2</t>
  </si>
  <si>
    <t>F4.3</t>
  </si>
  <si>
    <t>F5</t>
  </si>
  <si>
    <t>F5.1</t>
  </si>
  <si>
    <t>F5.2</t>
  </si>
  <si>
    <t>F5.3</t>
  </si>
  <si>
    <t>F6</t>
  </si>
  <si>
    <t>F6.1</t>
  </si>
  <si>
    <t>F6.2</t>
  </si>
  <si>
    <t>F6.3</t>
  </si>
  <si>
    <t>F7</t>
  </si>
  <si>
    <t>F7.1</t>
  </si>
  <si>
    <t>F7.2</t>
  </si>
  <si>
    <t>F7.3</t>
  </si>
  <si>
    <t>F8</t>
  </si>
  <si>
    <t>F8.1</t>
  </si>
  <si>
    <t>F8.2</t>
  </si>
  <si>
    <t>F8.3</t>
  </si>
  <si>
    <t>G1</t>
  </si>
  <si>
    <t>G1.1</t>
  </si>
  <si>
    <t>G1.2</t>
  </si>
  <si>
    <t>G1.3</t>
  </si>
  <si>
    <t>G2</t>
  </si>
  <si>
    <t>G2.1</t>
  </si>
  <si>
    <t>G2.2</t>
  </si>
  <si>
    <t>G2.3</t>
  </si>
  <si>
    <t>G3</t>
  </si>
  <si>
    <t>G3.1</t>
  </si>
  <si>
    <t>G3.2</t>
  </si>
  <si>
    <t>G3.3</t>
  </si>
  <si>
    <t>G4</t>
  </si>
  <si>
    <t>G4.1</t>
  </si>
  <si>
    <t>G4.2</t>
  </si>
  <si>
    <t>G4.3</t>
  </si>
  <si>
    <t>G5</t>
  </si>
  <si>
    <t>G5.1</t>
  </si>
  <si>
    <t>G5.2</t>
  </si>
  <si>
    <t>G5.3</t>
  </si>
  <si>
    <t>G6</t>
  </si>
  <si>
    <t>G6.1</t>
  </si>
  <si>
    <t>G6.2</t>
  </si>
  <si>
    <t>G6.3</t>
  </si>
  <si>
    <t>G7</t>
  </si>
  <si>
    <t>G7.1</t>
  </si>
  <si>
    <t>G7.2</t>
  </si>
  <si>
    <t>G7.3</t>
  </si>
  <si>
    <t>https://www.weps.org/companies</t>
  </si>
  <si>
    <t xml:space="preserve">https://www.jumborapportage.com/FbContent.ashx/pub_1007/downloads/v190328134223/@SlVNQk8zMDk2X01WT2JlcmljaHQrQ292ZXIucGRm
- - https://www.jumborapportage.com/FbContent.ashx/pub_1011/downloads/v200417155210/JUMBO3878_MENSENRECHTENRAPPORTAGE%20CACAO-S1.pdf
https://www.jumborapportage.com/FbContent.ashx/pub_1011/downloads/v200417155210/JUMBO3878_MENSENRECHTENRAPPORTAGE%20CACAO-S1.pdf </t>
  </si>
  <si>
    <t>https://cr.aldisouthgroup.com/en/responsibility/our-priorities/respecting-human-rights</t>
  </si>
  <si>
    <t>https://cr.aldisouthgroup.com/en/responsibility/our-priorities/respecting-human-rights#human-rights-policy</t>
  </si>
  <si>
    <t>https://cr.aldisouthgroup.com/sites/default/files/downloads/2018%20ALDI%20SOUTH%20Group%20Human%20Rights%20Policy%20Statement%20EN.pdf
https://cr.aldisouthgroup.com/en/responsibility/our-priorities/respecting-human-rights</t>
  </si>
  <si>
    <t>https://cr.aldisouthgroup.com/en/responsibility/our-priorities/respecting-human-rights#human-rights-policy
https://cr.aldisouthgroup.com/en/responsibility/our-priorities/respecting-human-rights#human-rights-risk-assessment</t>
  </si>
  <si>
    <t>https://www.aldi.co.uk/gender-pay</t>
  </si>
  <si>
    <t xml:space="preserve">https://cr.aldisouthgroup.com/en/responsibility/our-priorities/respecting-human-rights#measures-taken-to-mitigiate-and-prevent-adverse-impacts-on-human-rights
https://cr.aldisouthgroup.com/en/responsibility/our-priorities/respecting-human-rights#commitment-to-gender-equality
https://cr.aldisouthgroup.com/en/responsibility/our-priorities/respecting-human-rights
https://cr.aldisouthgroup.com/en/responsibility/our-priorities/respecting-human-rights#living-wage-commitment
</t>
  </si>
  <si>
    <t>https://cr.aldisouthgroup.com/en/responsibility/our-priorities/respecting-human-rights#sustainable-supply-chains</t>
  </si>
  <si>
    <t>https://cdn.aldi-digital.co.uk/xeg6yv3D$nO6fb$b530KSbuoGjA.pdf
https://cdn.aldi-digital.co.uk/p0L6gpasu4xMIm$s4OTqVsgAL4g.pdf
https://cr.aldisouthgroup.com/cr-2015/fileadmin/fm-dam/CR_Report/Downloads/ALDI_Social_Standards_in_Production_English.pdf</t>
  </si>
  <si>
    <t>https://cr.aldisouthgroup.com/en/responsibility/our-priorities/respecting-human-rights
Buying policies, https://unternehmen.aldi-sued.de/de/verantwortung/lieferkette/rohstoffe/</t>
  </si>
  <si>
    <t>https://www.business-humanrights.org/en/thailand-intl-seafood-buyers-urge-govt-to-stay-strong-in-transition-towards-ethical-sustainable-fishing-sector#c203273</t>
  </si>
  <si>
    <t>https://cr.aldisouthgroup.com/en/responsibility/our-priorities/respecting-human-rights
https://cr.aldisouthgroup.com/de/cr-2017/unternehmen/initiativen-und-verbaende</t>
  </si>
  <si>
    <t>https://cr.aldisouthgroup.com/en/responsibility/our-priorities/respecting-human-rights#commitment-to-smallholder-farmers</t>
  </si>
  <si>
    <t>https://unternehmen.aldi-sued.de/de/verantwortung/lieferkette/rohstoffe/aldi-sued-rohstoffe/aldi-sued-rohstoffe-nachhaltigkeitsprojekte/
https://cr.aldisouthgroup.com/en/cr-2017/resources
https://cr.aldisouthgroup.com/en/responsibility/our-priorities/respecting-human-rights</t>
  </si>
  <si>
    <t>https://www.nachhaltige-agrarlieferketten.org/en/news-events/translate-to-english-living-income-arbeitsgruppe-gemeinsame-erklaerung/</t>
  </si>
  <si>
    <t>https://cr.aldisouthgroup.com/en/responsibility/our-priorities/respecting-human-rights#commitment-to-gender-equality</t>
  </si>
  <si>
    <t>https://nieuws.ah.nl/vanaf-nu-delicata-repen-met-tonys-open-chain-chocolade-in-schap-bij-albert-heijn/
(https://static.ahold.com/media//002146100/000/002146118_001_Albert_Heijn_Due_Diligence.pdf; 20191211_Due Diligence Policy_Albert Heijn</t>
  </si>
  <si>
    <t>https://static.ahold.com/media/002326700/000/002326738_001_AHN0120828490_AH_Duurzaamheidsverslag_2019_v11_200dpi.pdf, p.21</t>
  </si>
  <si>
    <t>https://www.idhsustainabletrade.com/banana-retail-commitment/</t>
  </si>
  <si>
    <t>https://www.aholddelhaize.com/media/2220/ahold_usa-fair_food_program_factsheet.pdf</t>
  </si>
  <si>
    <t>http://suppliers.safeway.com/usa/pdf/Vendor_Code_of_Conduct.pdf</t>
  </si>
  <si>
    <t>https://www.ethicaltrade.org/blog/international-buyers-urge-thai-government-to-protect-fishery-reforms</t>
  </si>
  <si>
    <t>https://www.aldi-nord.de/unternehmen/verantwortung/unser-verstaendnis/Menschenrechte.html</t>
  </si>
  <si>
    <t>https://www.aldi-nord.de/content/dam/aldi/germany/verantwortung/unser-verst%C3%A4ndnis/menschenrechte/10949261_Human_Rights_Englisch.pdf</t>
  </si>
  <si>
    <t>https://www.aldi-nord.de/unternehmen/verantwortung/unser-verstaendnis/Menschenrechte.html
https://www.aldi-nord.de/content/dam/aldi/germany/verantwortung/unser-verst%C3%A4ndnis/menschenrechte/10949261_Human_Rights_Englisch.pdf
https://www.aldi-nord.de/unternehmen/verantwortung/unser-verstaendnis/Menschenrechte.html</t>
  </si>
  <si>
    <t>https://www.seafoodsource.com/news/environment-sustainability/international-seafood-buyers-urge-thailand-to-stand-strong-on-fisheries-reforms</t>
  </si>
  <si>
    <t>https://www.aldi-nord.de/produkte/unsere-marken/fair.html
https://www.aldi-nord.de/themenwelten/entdecker-wochen/fairtrade-entdecken.html
https://www.aldi-nord.de/unternehmen/pressemitteilungen/aldi-gewinnt-fairtrade-award.html
https://www.sustainabilityreports.be/sites/default/files/reports/aldi_north_group_sustainability_report_2017_en.pdf</t>
  </si>
  <si>
    <t>https://www.cr-aldinord.com/2017/wp-content/uploads/sites/4/2018/05/ALDI_Nord_International_Cocoa_Purchasing_Policy_EN.pdf</t>
  </si>
  <si>
    <t>https://www.costco.com/sustainability-human-rights.html</t>
  </si>
  <si>
    <t>https://www.costco.co.uk/medias/sys_master/h56/h41/26443979227166.pdf</t>
  </si>
  <si>
    <t>https://www.costco.com/wcsstore/CostcoUSBCCatalogAssetStore/Attachment/16w0604-sustainability-conduct.pdf</t>
  </si>
  <si>
    <t>https://www.seafoodtaskforce.global and https://equitablefood.org/about-efi/</t>
  </si>
  <si>
    <t>https://www.costco.com/wcsstore/CostcoUSBCCatalogAssetStore/feature-pages/19w0327-sustainability-uk-transparency-1.pdf</t>
  </si>
  <si>
    <t>https://www.costco.com/sustainability-human-rights.html
https://equitablefood.org/board-and-staff</t>
  </si>
  <si>
    <t>https://www.costco.com/sustainability-kirkland-signature.html</t>
  </si>
  <si>
    <t>https://verbund.edeka/verantwortung/handlungsfelder/sortiment/sozialstandards.html</t>
  </si>
  <si>
    <t>https://verbund.edeka/verantwortung/handlungsfelder/gesellschaft/menschenrechte/</t>
  </si>
  <si>
    <t>https://www.edekanord-shop.de/appel/products?query=fairtrade
https://vimeo.com/264389174
http://www.edeka-minden-geschaeftsbericht.de/assets/pdf/geschaeftsbericht/EDEKA_MiHa_GB_2017.pdf
https://www.edeka.de/nachhaltigkeit/unsere-wwf-partnerschaft/siegel/siegel/fairtrade_1.jsp</t>
  </si>
  <si>
    <t>http://eproxymaterials.com/interactive/kr2018/pf/page_056.pdf</t>
  </si>
  <si>
    <t>http://sustainability.kroger.com/ 
https://www.simpletruth.com/why-simple-truth/fair-trade/</t>
  </si>
  <si>
    <t>https://corporate.lidl.co.uk/sustainability/supporting-our-colleagues/gender-pay-gap</t>
  </si>
  <si>
    <t>https://www.lidl.de/de/asset/other/Code_of_Conduct_Version_1_0.pdf</t>
  </si>
  <si>
    <t xml:space="preserve"> https://www.lidl.de/de/sortiment/s7377407, p. 13</t>
  </si>
  <si>
    <t>https://www.morrisons-corporate.com/cr/ethical-trading/our-approach-to-ethical-trading/</t>
  </si>
  <si>
    <t>https://www.morrisons-corporate.com/cr/ethical-trading/our-approach-to-ethical-trading/mitigation/transparency/</t>
  </si>
  <si>
    <t>https://www.morrisons-corporate.com/cr/ethical-trading/our-approach-to-ethical-trading/risk-assessment/</t>
  </si>
  <si>
    <t>https://www.superunie.nl/app/uploads/2019/09/Gedragscode-Superunie-NL-september-2016.pdf</t>
  </si>
  <si>
    <t xml:space="preserve">https://www.plus.nl/INTERSHOP/static/WFS/PLUS-Site/website-webshop/PLUS-website-webshop/nl_NL/Contentpaginas/Verantwoord/Verantwoordensociaaljaarverslag_PLUS_2017.pdf
https://www.plus.nl/INTERSHOP/static/WFS/PLUS-Site/website-webshop/PLUS-website-webshop/nl_NL/Contentpaginas/Verantwoord/Ken%20de%20keten-aanpak/Mei%202018%20-%20Risicoanalyse%20bananen.pdf
https://www.plus.nl/INTERSHOP/static/WFS/PLUS-Site/website-webshop/PLUS-website-webshop/nl_NL/Contentpaginas/Verantwoord/Ken%20de%20keten-aanpak/Mei%202018%20-%20Risicoanalyse%20koffie.pdf
https://www.plus.nl/INTERSHOP/static/WFS/PLUS-Site/website-webshop/PLUS-website-webshop/nl_NL/Contentpaginas/Verantwoord/Ken%20de%20keten-aanpak/Mei%202018%20-%20Risicoanalyse%20cacao.pdf
https://www.plus.nl/info-over-plus/pg_persinformatie/persberichten/plus-blijft-kampioen-in-fairtrade-cid-heYKA9YOwxgAAAFd_iAhnQs3
https://www.plus.nl/twzoekresultaten?SearchTerm=fairtrade
</t>
  </si>
  <si>
    <t>https://www.plus.nl/INTERSHOP/static/WFS/PLUS-Site/website-webshop/PLUS-website-webshop/nl_NL/Contentpaginas/Verantwoord/2019/Februari%202019%20-%20Risicoanalyse%20cacao.pdf?s=773911</t>
  </si>
  <si>
    <t>https://www.business-humanrights.org/gesetz
https://www.seafoodsource.com/news/environment-sustainability/international-seafood-buyers-urge-thailand-to-stand-strong-on-fisheries-reforms</t>
  </si>
  <si>
    <t>https://www.rewe-group.com/de/newsroom/pressemitteilungen/1764-nur-noch-zertifizierter-orangensaft; https://www.presseportal.de/pm/52007/4442325; https://one.rewe-group.com/magazin/magazin-artikel/item/Article/showMag/kaffee-aus-dem-kollektiv</t>
  </si>
  <si>
    <t>https://magazin.rewe-group.com/projekte/geschlechtergerechtigkeit</t>
  </si>
  <si>
    <t>https://www.about.sainsburys.co.uk/~/media/Files/S/Sainsburys/202004_More%20on%20Human%20Rights.pdf
https://www.weps.org/companies</t>
  </si>
  <si>
    <t>https://www.about.sainsburys.co.uk/~/media/Files/S/Sainsburys/202004_More%20on%20Human%20Rights.pdf</t>
  </si>
  <si>
    <t>https://www.tescoplc.com/media/476591/tesco-modern-slavery-statement_201819.pdf</t>
  </si>
  <si>
    <t xml:space="preserve">https://www.tesco.com/groceries/en-GB/search?query=fairtrade&amp;icid=tescohp_sws-1_m-ft_in-fairtrade_ab-226-b_out-fairtrade&amp;page=1   
</t>
  </si>
  <si>
    <t>https://corporate.walmart.com/policies#human-rights-statement</t>
  </si>
  <si>
    <t>https://corporate.walmart.com/media-library/document/2019-environmental-social-governance-report/_proxyDocument?id=0000016c-20b5-d46a-afff-f5bdafd30000</t>
  </si>
  <si>
    <t>https://corporate.walmart.com/esgreport/environmental#sustainable-supply-chain</t>
  </si>
  <si>
    <t>https://corporate.walmart.com/esgreport/social#responsible-supply-chains</t>
  </si>
  <si>
    <t>https://corporate.walmart.com/s+M38uppliers/supplier-inclusion
https://corporate.walmart.com/esgreport/social#inclusive-sourcing
https://corporate.walmart.com/our-story/our-business/international/walmart-india</t>
  </si>
  <si>
    <t>https://corporate.walmart.com/media-library/document/2019-shareholders-meeting-proxy-statement/_proxyDocument?id=0000016a-4c1d-dad5-adea-ed9fe7b90000</t>
  </si>
  <si>
    <t>https://corporate.asda.com/newsroom/2019/01/10/asda-publishes-its-2018-gender-pay-report</t>
  </si>
  <si>
    <t>https://cdn.corporate.walmart.com/bc/8c/97ac8c9b43229f17480057fd684e/standards-for-suppliers-english-updated-6-30.pdf
https://corporate.asda.com/media-library/document/asda-modern-slavery-statement-2019/_proxyDocument?id=0000016a-6ecd-d7ff-a3ea-6fef02ad0001&amp;cmpid=ahc-_-corp-_-asdacom-_-environment-downloads-_-footer-_-about-modern-slavery</t>
  </si>
  <si>
    <t>https://cdn.corporate.walmart.com/bc/8c/97ac8c9b43229f17480057fd684e/standards-for-suppliers-english-updated-6-30.pdf</t>
  </si>
  <si>
    <t>https://one.walmart.com/content/dam/responsiblesourcing/guidancedocuments/audit_assessment_policy_and_guidance/Resource_AuditAssessmentPolicy_ENG.pdf</t>
  </si>
  <si>
    <t>https://fortune.com/2019/06/05/walmart-increase-federal-minimum-wage-bernie-sanders-annual-meeting/</t>
  </si>
  <si>
    <t>https://corporate.walmart.com/sourcing/collaboration</t>
  </si>
  <si>
    <t>https://corporate.walmart.com/esgreport/social#inclusive-sourcing</t>
  </si>
  <si>
    <t>https://walmart.org/what-we-do/creating-economic-opportunity/market-access
GRR 2018 https://s2.q4cdn.com/056532643/files/doc_downloads/ESG/WAL-071_2018_GRR_Full_Book%5b1%5d.pdf</t>
  </si>
  <si>
    <t>https://corporate.walmart.com/esgreport/social#inclusive-sourcing
GRR 2018 https://s2.q4cdn.com/056532643/files/doc_downloads/ESG/WAL-071_2018_GRR_Full_Book%5b1%5d.pdf page 45-47</t>
  </si>
  <si>
    <t>https://corporate.walmart.com/media-library/document/2018-grr-summary/_proxyDocument?id=00000162-e4a5-db25-a97f-f7fd785a0001
http://www.wal-martindia.in/community/women-economic-empowerment/farmer-training</t>
  </si>
  <si>
    <t>https://weconnectinternational.org/en/
https://corporate.walmart.com/responsible-sourcing/collaborating-for-industry-change
GRR 2018 https://s2.q4cdn.com/056532643/files/doc_downloads/ESG/WAL-071_2018_GRR_Full_Book%5b1%5d.pdf</t>
  </si>
  <si>
    <t>https://corporate.walmart.com/womensempowerment/about
GRR 2018 https://s2.q4cdn.com/056532643/files/doc_downloads/ESG/WAL-071_2018_GRR_Full_Book%5b1%5d.pdf</t>
  </si>
  <si>
    <t>https://corporate.walmart.com/womensempowerment/sourcing/international-sourcing
https://weconnectinternational.org/en/about-us/who-we-are
GRR 2018 https://s2.q4cdn.com/056532643/files/doc_downloads/ESG/WAL-071_2018_GRR_Full_Book%5b1%5d.pdf</t>
  </si>
  <si>
    <t>https://corporate.walmart.com/womensempowerment/sourcing/international-sourcing</t>
  </si>
  <si>
    <t xml:space="preserve">https://corporate.walmart.com/newsroom/2019/03/08/sparking-change-for-women-girls-and-the-next-generation
</t>
  </si>
  <si>
    <t xml:space="preserve">http://www.fairfoodprogram.org/partners/
https://equitablefood.org/about-efi/
</t>
  </si>
  <si>
    <t>https://www.wholefoodsmarket.com/mission-values/whole-trade-program/certifier-partners
https://www.wholefoodsmarket.com/whole-trade/whole-trade-products
https://www.amazon.co.uk/s?k=Fairtrade&amp;rh=n%3A14072435031&amp;ref=nb_sb_noss</t>
  </si>
  <si>
    <t>https://www.wholefoodsmarket.com/mission-values/caring-communities/local-producer-loan-program</t>
  </si>
  <si>
    <t>https://www.morrisons-corporate.com/globalassets/corporatesite/corporate-responsibility/ethical-trading/morrisons-own-brand-food-homewares-health-and-beauty-supplier-list-04_2020.pdf</t>
  </si>
  <si>
    <t>https://static.ahold.com/media//002330100/000/002330192_001_Albert_Heijn_Due_Diligence_2.2020_(1).pdf</t>
  </si>
  <si>
    <t xml:space="preserve"> https://corporate.lidl.co.uk/sustainability/human-rights-ethical-trade/modern-slavery, p. 11</t>
  </si>
  <si>
    <t>https://corporate.lidl.co.uk/sustainability/human-rights-ethical-trade/modern-slavery</t>
  </si>
  <si>
    <t>Transparência e responsabilização</t>
  </si>
  <si>
    <t>Mulheres</t>
  </si>
  <si>
    <t>Pontuação total</t>
  </si>
  <si>
    <t>Pontuação total de 93, expressa em %</t>
  </si>
  <si>
    <t>Pontuação total de 24</t>
  </si>
  <si>
    <t>Pontuação total de 21</t>
  </si>
  <si>
    <t>Pontuação total de 93</t>
  </si>
  <si>
    <t>Indicadores</t>
  </si>
  <si>
    <t>Orientação</t>
  </si>
  <si>
    <t>Políticas e governança: A empresa possui estruturas para a gestão eficaz de direitos humanos em suas operações e cadeias de fornecimento?</t>
  </si>
  <si>
    <t>A empresa identifica quem, entre os executivos sênior, tem responsabilidade operacional por garantir o respeito aos direitos humanos.</t>
  </si>
  <si>
    <t>A empresa divulga qual estrutura de governança (por exemplo, um subcomitê da diretoria) é responsável pela fiscalização dos direitos humanos e divulga a abrangência do seu poder. A empresa divulga resumos de discussões da diretoria sobre questões relevantes de direitos humanos.</t>
  </si>
  <si>
    <t>Devida Diligência em Direitos Humanos: A empresa implementa uma estrutura forte para a devida diligência e procura ir além de uma estratégia baseada em auditorias?</t>
  </si>
  <si>
    <t>A empresa reconhece as limitações das auditorias sociais em suas cadeias de fornecimento de alimentos e se comprometeu a tomar medidas para não depender exclusivamente dessas auditorias.</t>
  </si>
  <si>
    <t>A empresa implementa um processo de devida diligência em direitos humanos que se aplica a todas as suas cadeias de fornecimento de alimentos e está alinhada às diretrizes da OCDE e/ou aos Princípios Orientadores para Empresas e Direitos Humanos da ONU.</t>
  </si>
  <si>
    <t>Devida Diligência em Direitos Humanos: A empresa está fazendo a gestão ativa dos impactos negativos (reais e potenciais) sobre as pessoas em suas cadeias de fornecimento de alimentos, sendo transparente quanto às dificuldades?</t>
  </si>
  <si>
    <t>A empresa realizou um exercício abrangente para identificar e avaliar os impactos negativos (reais e potenciais) sobre as pessoas em todas as suas cadeias de fornecimento de alimentos. Para pontuar, a empresa também deve divulgar áreas identificadas como de elevado impacto negativo.</t>
  </si>
  <si>
    <t>A empresa tem uma estratégia de gestão para interromper, prevenir ou mitigar os impactos negativos (reais e potenciais) sobre as pessoas em suas cadeias de fornecimento de alimentos, que inclui um processo para monitorar a eficácia da estratégia e um envolvimento efetivo e regular com as partes interessadas.</t>
  </si>
  <si>
    <t>A empresa divulga dificuldades e lições aprendidas na gestão de direitos humanos. Ela reconhece que os problemas podem ser sistêmicos e descreve sua contribuição para enfrentá-los, por exemplo, por meio da colaboração com outras empresas, governos e sindicatos.</t>
  </si>
  <si>
    <t>A empresa divulga os nomes e endereços de todos os fornecedores de alimentos de primeiro nível. Para pontuar, essas informações devem ser atualizadas uma vez por ano, no mínimo.</t>
  </si>
  <si>
    <t>A empresa assumiu o compromisso, com prazo definido, de divulgar nomes e endereços de fornecedores, de todos os níveis, em suas categorias de alimentos de alto risco, começando com, pelo menos, três categorias. Para cadeias de fornecimento de carne e frutos do mar, essa divulgação deve chegar ao nível da ração animal.</t>
  </si>
  <si>
    <t>Apoio ao fornecedor: A empresa apoia os fornecedores para que respeitem os direitos humanos e proporcionem benefícios a trabalhadores e pequenos agricultores?</t>
  </si>
  <si>
    <t>A empresa demonstra que suas práticas de compra estão alinhadas com sua estratégia de direitos humanos.</t>
  </si>
  <si>
    <t>A empresa rastreia e divulga fornecedores, em todas as suas cadeias de fornecimento de alimentos, cujos modelos de negócios e/ou sistemas e estruturas de governança deem mais poder a trabalhadores, pequenos agricultores e comunidades locais.</t>
  </si>
  <si>
    <t>A empresa apresenta evidências de que dá preferência a fornecedores cujos modelos de negócios e/ou sistemas e estruturas de governança deem mais poder a trabalhadores, pequenos agricultores e comunidades locais, e apresenta exemplos, números e outras informações.</t>
  </si>
  <si>
    <t>Padrões de marketing ético: A empresa tomou medidas para garantir que sua abordagem de marketing leve em consideração os direitos humanos em sua cadeia de fornecimento?</t>
  </si>
  <si>
    <t>A empresa se comprometeu a oferecer promoções ao consumidor em produtos alimentares de cadeias de fornecimento nas quais prevaleçam salários/renda decentes (em vez de “pobreza no trabalho”).</t>
  </si>
  <si>
    <t>A empresa assumiu um compromisso, com prazo definido, de melhorar as informações fornecidas aos consumidores sobre seus produtos alimentares para 1) cumprir as Diretrizes da OCDE para Empresas Multinacionais com relação a interesses dos consumidores e 2) fornecer informações significativas sobre proveniência (incluindo, pelo menos, o país de origem dos principais ingredientes).</t>
  </si>
  <si>
    <t>A empresa tomou medidas em, pelo menos, duas categorias de alimentos, para promover e aumentar a conscientização dos consumidores sobre produtos alimentares de fornecedores que demonstrem alto nível de transparência, melhorem a renda de pequenos agricultores e trabalhadores, aumentem os níveis de sindicalização e/ou aprimorem oportunidades para as mulheres, por exemplo, por meio de controle de opções ou promoção deliberada de produtos.</t>
  </si>
  <si>
    <t>Razão salarial e disparidade salarial de gênero: A empresa divulga sua razão salarial e a disparidade salarial entre gêneros, e a de fornecedores fundamentais?</t>
  </si>
  <si>
    <t>A empresa divulga, de forma sistemática e pública, a razão entre a remuneração média geral e a remuneração total de diretores.</t>
  </si>
  <si>
    <t>A empresa divulga sistematicamente os dados sobre gênero e a disparidade salarial de gênero entre seus funcionários.</t>
  </si>
  <si>
    <t xml:space="preserve">A responsabilidade deve abranger operações próprias e a cadeia de fornecimento. </t>
  </si>
  <si>
    <t>A responsabilidade deve abranger operações próprias e a cadeia de fornecimento. Para pontuar, a empresa deve demonstrar a influência daquele comitê nas decisões de negócios para mostrar o alcance do poder desse subcomitê da Diretoria.</t>
  </si>
  <si>
    <t>As auditorias podem ser complementadas por, pelo menos, uma das seguintes ações: a) agrupar dados “pré-competitivos” e fazer avaliações de risco aos direitos humanos para entender os principais riscos em níveis de país e de setor; b) mapear onde estão risco, valor e poder; e c) monitorar o bem-estar de trabalhadores e agricultores da cadeia de fornecimento de várias outras maneiras.</t>
  </si>
  <si>
    <t>Para pontuar, deve haver evidências de três exemplos de ações, em três categorias de alimentos de alto risco. Neste caso, “categoria de alimentos” é uma categoria de produtos inteira, em países onde as empresas identificam riscos elevados com base em resultados de devida diligência e, principalmente, onde poderiam ter mais capacidade para provocar mudanças. Pode ser toda uma categoria de produtos de um país, mas também toda uma categoria de produtos de vários países identificada como de alto risco.
Ter um processo de devida diligência, por si só, não é suficiente para pontuar. São exemplos de ações: a) agrupar dados “pré-competitivos” e fazer avaliações de risco aos direitos humanos para entender os principais riscos em níveis de país e de setor; b) mapear onde estão risco, valor e poder; e c) monitorar o bem-estar de trabalhadores e agricultores da cadeia de fornecimento de várias outras maneiras.</t>
  </si>
  <si>
    <t>Entre as orientações relevantes da OCDE estão as “Diretrizes da OCDE-FAO sobre Cadeias de Fornecimento Agrícola Responsáveis” e as “Diretrizes sobre Devida Diligência da OCDE para uma Conduta Empresarial Responsável”. Consulte a aba Notas, definições e critérios para obter mais orientações sobre devida diligência.</t>
  </si>
  <si>
    <t>O melhor exemplo também incluiria a publicação da estrutura de monitoramento e avaliação (M&amp;A) usada para monitorar e avaliar a eficácia da estratégia. As partes interessadas a ser envolvidas devem incluir, no mínimo, sindicatos e organizações da sociedade civil. Orientações relevantes podem ser encontradas nas “Diretrizes sobre Devida Diligência da OCDE para Conduta Empresarial Responsável” e nas “Diretrizes da OCDE-FAO para Cadeias de Fornecimento Agrícolas Responsáveis”.</t>
  </si>
  <si>
    <t>Consulte a aba Notas, definições e critérios para obter mais informações sobre a transparência da cadeia de fornecimento.</t>
  </si>
  <si>
    <t>Por exemplo, revisando e publicando a política de incentivo ao comprador, usando um Ranking equilibrado para fornecedores, vinculando os principais indicadores de desempenho (KPI) dos compradores a ações de respeito aos direitos humanos e trabalhistas nas cadeias de fornecimento ou adotando medidas para integrar os direitos humanos às práticas de compra, incluindo desenvolvimento de produtos, previsão de compras, pedidos, precificação e tempos de aprovisionamento.</t>
  </si>
  <si>
    <t>Para pontuar, a empresa deve divulgar que está comprando de fornecedores que tenham modelos de negócios equitativos, com uma das seguintes características: missão social cujos beneficiários sejam clientes, empregados e fornecedores; diretoria que inclua representantes de produtores ou beneficiários/organizações comunitárias/ONGs, com espaço nos processos de decisão, participação nos lucros ou definição de preços; ou parte do lucro investida em projetos sociais; trabalhadores/pequenos agricultores participam da estrutura de propriedade da empresa. Além disso, a empresa também pode pontuar nos casos em que salários e preços sejam definidos por meio de negociação coletiva (empresas convencionais).
São exemplos concretos de modelos de negócios que beneficiam trabalhadores e agricultores: Cafedirect, Divine Chocolate, Women’s Coffee (Kopakama Ejo Heza), Eat Your Hat Sumatra Coffee; barras de cereais e mel da Traidcraft; frutas da Tropical Wholefoods; outros produtos alimentares fornecidos por membros da Organização Mundial de Comércio Justo.</t>
  </si>
  <si>
    <t>Para pontuar, a empresa deve comprar de fornecedores que tenham modelos de negócios equitativos, com uma das seguintes características: missão social cujos beneficiários sejam clientes, empregados e fornecedores; diretoria que inclua representantes de produtores ou beneficiários/organizações comunitárias/ONGs, com espaço nos processos de decisões, participação nos lucros ou definição de preços; ou parte do lucro investida em projetos sociais; trabalhadores/pequenos agricultores participam da estrutura de propriedade da empresa. Além disso, a empresa também pode pontuar nos casos em que salários e preços sejam definidos por meio de negociação coletiva (empresas convencionais).
A preferência por essas empresas pode ser demonstrada por meio de um compromisso com o aumento do número de produtos adquiridos desses fornecedores, oferecendo-lhes condições comerciais mais favoráveis ou os apoiando na transição para modelos regidos por produtores ou trabalhadores. A empresa deve ter como objetivo transferir as compras de categorias inteiras de produtos (por exemplo, chá, banana, camarão) a esses fornecedores.
São exemplos concretos de modelos de negócios que beneficiam trabalhadores e agricultores: Cafedirect, Divine Chocolate, Women’s Coffee (Kopakama Ejo Heza), Eat Your Hat Sumatra Coffee; barras de cereais e mel da Traidcraft; frutas da Tropical Wholefoods; outros produtos alimentares fornecidos por membros da Organização Mundial de Comércio Justo.
Giving preferences to such businesses could be demonstrated through a commitment to increase the number of products sourced from such suppliers, offering such suppliers more favourable terms of trade, or supporting suppliers in transitioning to producer- or worker-governed models. The company should aim to convert sourcing of whole categories of product (i.e. tea, bananas, shrimp) to these suppliers. 
Concrete examples of business models benefiting workers and farmers include: Cafedirect, Divine Chocolate, Women's Coffee (Kopakama Ejo Heza), Eat Your Hat Sumatra Coffee; Traidcraft muesli, honey, cereal bars; Tropical Whole Foods fruit; other food products supplied by members of World Fair Trade Organisation.</t>
  </si>
  <si>
    <t>Especificamente, consulte o item 5, da p. 51, das Diretrizes da OCDE para Empresas Multinacionais – http://www.oecd.org/daf/inv/mne/48004323.pdf
“Apoie iniciativas para promover a educação dos consumidores em áreas relacionadas às suas atividades comerciais, com o objetivo de, entre outras coisas, melhorar a capacidade desses consumidores para: i) tomar decisões informadas que envolvam produtos, serviços e mercados complexos; ii) entender melhor o impacto econômico, ambiental e social de suas decisões; e iii) apoiar o consumo sustentável.”</t>
  </si>
  <si>
    <t>Pode incluir a venda de produtos certificados que atendam aos critérios mínimos da aba Notas, definições e critérios. Para pontuar, as promoções devem representar um esforço efetivo, que vá além das promoções normais, e devem ser lideradas pela empresa; portanto, uma “quinzena da Fairtrade”, por exemplo, não conta. Para controle de opções, deve abranger toda a categoria de alimentos e não apenas determinadas cadeias de fornecimento (ou seja, deve abranger todos os morangos, não apenas os morangos de um país).</t>
  </si>
  <si>
    <t>Para pontuar, seriam suficientes relatórios elaborados segundo as normas de Divulgação de Razão Salarial da Comissão de Valores Mobiliários dos Estados Unidos (US SEC Pay Ratio Disclosure), a norma 102-38 da GRI ou os Requisitos para Relatório de Razão Salarial do Reino Unido.</t>
  </si>
  <si>
    <t>Para pontuar, seriam suficientes relatórios elaborados segundo os requisitos sobre disparidades salariais de gênero ou dados de gênero do Reino Unido, como parte da GRI 405-1, bem como da GRI 405-2. Consulte https://www.gov.uk/guidance/gender-pay-gap-reporting-overview e https://www.globalreporting.org/standards/gri-standards-download-center/gri-405-diversity-and-equal-opportunity-2016/</t>
  </si>
  <si>
    <t>Os dados sobre as razões salariais devem estar de acordo com o indicador T8.1, e os dados sobre gênero e disparidades salariais de gênero, com o indicador T8.2. Fornecedores fundamentais são aqueles fornecedores importantes que, segundo a devida diligência das empresas, representam altos riscos aos direitos humanos, que podem incluir fornecedores para além do nível 1.</t>
  </si>
  <si>
    <t>Apenas subsidiárias</t>
  </si>
  <si>
    <t>Não</t>
  </si>
  <si>
    <t>Sim</t>
  </si>
  <si>
    <t>Site do Albert Heijn: https://static.ahold.com/media/002330100/000/002330192_001_Albert_Heijn_Due_Diligence_2.2020_(1).pdf)</t>
  </si>
  <si>
    <t>Site do Ahold Delhaize: https://www.aholddelhaize.com/en/about-us/stakeholder-interests/human-rights/ (acessado em 11 de dezembro de 2019)</t>
  </si>
  <si>
    <t>Site de notícias do Albert Heijn: https://nieuws.ah.nl/albert-heijn-geeft-inzicht-in-keten-met-wereldkaart/ (acessado em 11 de dezembro de 2019); https://www.ah.nl/suppliers/map (acessado em 11 de dezembro de 2019)</t>
  </si>
  <si>
    <t>Frutos do mar: https://www.albertsonscompanies.com/our-values/products/seafood.html and the STF's progress report - https://www.seafoodtaskforce.global/wp-content/uploads/2019/01/Seafood-Task-Force_-Multi-Stakeholder-Progress-Report-_-Dec-2018-1.pdf  Palm Oil: https://www.albertsonscompanies.com/our-values/products/palm-oil.html</t>
  </si>
  <si>
    <t>Referências</t>
  </si>
  <si>
    <t>Resposta</t>
  </si>
  <si>
    <t>Pontuação</t>
  </si>
  <si>
    <t>Declaração sobre Política de Direitos Humanos, p. 1 https://cr.aldisouthgroup.com/sites/default/files/downloads/2018%20ALDI%20SOUTH%20Group%20Human%20Rights%20Policy%20Statement%20EN.pdf</t>
  </si>
  <si>
    <t>Declaração sobre Política de Direitos Humanos, p. 3
https://cr.aldisouthgroup.com/sites/default/files/downloads/2018%20ALDI%20SOUTH%20Group%20Human%20Rights%20Policy%20Statement%20EN.pdf</t>
  </si>
  <si>
    <t xml:space="preserve">Páginas 21 e 22 http://investor.costco.com/static-files/de687eea-3ac1-487c-b1e2-537861ee0031 </t>
  </si>
  <si>
    <t xml:space="preserve">Compromisso do Jumbo: 
https://www.jumborapportage.com/FbContent.ashx/pub_1007/downloads/v190328134223/@SlVNQk8zMDk2X01WT2JlcmljaHQrQ292ZXIucGRm
</t>
  </si>
  <si>
    <t xml:space="preserve">Páginas 142 e 147 http://sustainability.kroger.com/Kroger-2019-ESG-Report.pdf </t>
  </si>
  <si>
    <t>Documento sobre Devida Diligência, p. 6., https://www.lidl.de/de/menschenrechte/s7381285</t>
  </si>
  <si>
    <t xml:space="preserve">Documento sobre Devida Diligência,  https://www.lidl.de/de/menschenrechte/s7381285, parte 3, p. 7-10 </t>
  </si>
  <si>
    <t>Documento sobre Devida Diligência, https://www.lidl.de/de/menschenrechte/s7381285, Parte 3; veja, especificamente, p. 24 e 25</t>
  </si>
  <si>
    <t>Declaração sobre Escravidão Moderna do Lidl, p. 7; Documento sobre Devida Diligência, https://www.lidl.de/de/menschenrechte/s7381285; Parte 2, p. 5, Parte 3.4, p. 24</t>
  </si>
  <si>
    <t>Site do Lidl Reino Unido, direitos humanos e comércio ético, https://corporate.lidl.co.uk/sustainability/human-rights-ethical-trade;  Documento sobre Devida Diligência, https://www.lidl.de/de/menschenrechte/s7381285; Parte 3.5</t>
  </si>
  <si>
    <t>Documento sobre Devida Diligência, https://www.lidl.de/de/menschenrechte/s7381285; Parte  3.5</t>
  </si>
  <si>
    <t>Nossa abordagem (blog)
https://my.morrisons.com/our-approach
(acessado em 10 de dezembro de 2019)
Risk Assessment https://www.morrisons-corporate.com/cr/ethical-trading/our-approach-to-ethical-trading/risk-assessment (accessed 20 May 2020)</t>
  </si>
  <si>
    <t>Relatório sobre gênero e remuneração
https://www.morrisons-corporate.com/globalassets/corporatesite/corporate-responsibility/gender-pay-report/gender-pay-report-2017-18.pdf
(acessado em 10 de dezembro de 2019)
2018 report: https://gender-pay-gap.service.gov.uk/Employer/Hk4Wj4AF</t>
  </si>
  <si>
    <t>Código</t>
  </si>
  <si>
    <t>Políticas: A empresa possui políticas fortes para a gestão de direitos trabalhistas?</t>
  </si>
  <si>
    <t xml:space="preserve">https://www.plus.nl/INTERSHOP/static/WFS/PLUS-Site/website-webshop/PLUS-website-webshop/nl_NL/Contentpaginas/Verantwoord/Ken%20de%20keten-aanpak/Maart%202019%20-%20Toelichting%20Ken%20de%20Keten-aanpak%20-%20beleid%2c%20focus%20en%20management%20van%20risico%27s%20PLUS.docx.pdf, primeira página, par. 1
https://www.plus.nl/INTERSHOP/static/WFS/PLUS-Site/website-webshop/PLUS-website-webshop/nl_NL/Contentpaginas/Over%20PLUS/Persinformatie/Jaarverslag_PLUS_2017.pdf, pp. 29 and 41
</t>
  </si>
  <si>
    <t xml:space="preserve">Diretrizes sobre relações justas, p. 5 e 26, https://www.rewe-group.com/de/nachhaltigkeit/gruene-produkte/leitlinien;                                                                                                      </t>
  </si>
  <si>
    <t>Declaração sobre Política de Direitos Humanos p. 4, https://www.rewe-group.com/dam/jcr:d2dd9792-3e05-4ed4-a3e1-3398fafc4dbb/REWE%20Group%20Grundsatzerkl%C3%A4rung%20Menschenrechte.pdf; https://www.rewe-group.com/de/nachhaltigkeit/leitlinien; Relatório de Sustentabilidade 2018, p. 28, sobre sustentabilidade, https://rewe-group-nachhaltigkeitsbericht.de/2018/startseite/index.html</t>
  </si>
  <si>
    <t>Diretrizes sobre relações justas, p. 22, 26; Relatório de Sustentabilidade, p. 161;</t>
  </si>
  <si>
    <t xml:space="preserve">Parte da Declaração sobre Direitos Fumanos "Agir com Integridade" https://corporate.walmart.com/policies </t>
  </si>
  <si>
    <t>Relatório da Wholefoods Reino Unido 2018 (site do governo) https://gender-pay-gap.service.gov.uk/Employer/FqMjO4sm/2018</t>
  </si>
  <si>
    <t>A empresa reconhece publicamente (por exemplo, por meio de uma declaração em seu site) a natureza sistêmica das violações de direitos trabalhistas nas cadeias de fornecimento globais e a necessidade de entender suas causas fundamentais, incluindo os seguintes fatos:
• Os piores abusos, como trabalho forçado e infantil, costumam ocorrer quando os governos não protegem os direitos dos trabalhadores e quando os sindicatos são ausentes ou fracos devido a restrições às suas atividades;
• Os trabalhadores podem vivenciar “pobreza no trabalho”, ainda que os padrões legais mínimos sejam cumpridos;
• As práticas de negócios e as decisões da empresa compradora podem contribuir para más condições na cadeia de fornecimento; e
• As mulheres enfrentam mais obstáculos ao trabalho decente devido às normas desiguais de gênero e à sua maior participação no trabalho de cuidado não remunerado.</t>
  </si>
  <si>
    <t>As políticas de direitos trabalhistas da empresa para suas cadeias de fornecimento incluem um compromisso com a prevenção proativa do trabalho forçado, inclusive na fase de recrutamento.</t>
  </si>
  <si>
    <t>Implementação de políticas: A empresa demonstra como implementa seu Código de Fornecedores em suas cadeias de fornecimento de alimentos?</t>
  </si>
  <si>
    <t>A empresa tomou medidas para garantir que seus padrões para a cadeia de fornecimento sejam implementados além dos fornecedores de primeiro nível.</t>
  </si>
  <si>
    <t>Envolvimento de fornecedores: A empresa envolve sistematicamente os fornecedores para apoiar sua melhoria contínua em relação a padrões trabalhistas?</t>
  </si>
  <si>
    <t>A empresa afirma reconhecer que a responsabilidade pela melhoria dos padrões trabalhistas na cadeia de fornecimento deve ser compartilhada com seus fornecedores e se compromete a agir nesse sentido.</t>
  </si>
  <si>
    <t>A empresa oferece incentivos positivos a fornecedores que demonstrem melhoria contínua dos padrões trabalhistas.</t>
  </si>
  <si>
    <t>A empresa se comprometeu a não abandonar imediatamente os fornecedores quando encontrar situações de exploração do trabalho; ao invés disso, demonstra se envolver em um processo que dá aos fornecedores um tempo razoável para resolver os problemas antes de se afastar dos que não o fizerem, apresentando exemplos de onde isso ocorreu.</t>
  </si>
  <si>
    <t>Avaliações de Impacto em Direitos Humanos (AIDH): A empresa avaliou os impactos das atividades de sua cadeia de fornecimento sobre os trabalhadores?</t>
  </si>
  <si>
    <t>A empresa se comprometeu a publicar pelo menos três avaliações de impacto em direitos humanos que tratem do impacto, sobre os trabalhadores, das operações da cadeia de fornecimento de alimentos de alto risco. Isso inclui o compromisso de demonstrar que houve um envolvimento efetivo com as partes interessadas, incluindo sindicatos, onde houver, organizações da sociedade civil e comunidades. Para pontuar, a empresa deve se comprometer a publicar as avaliações no máximo dois anos após assumir o compromisso.</t>
  </si>
  <si>
    <t>A empresa publicou pelo menos uma avaliação de impacto em direitos humanos nos últimos três anos, que avalia o impacto de uma operação da cadeia de fornecimento de alto risco sobre os trabalhadores, e publicou um plano de ação para enfrentar as causas fundamentais dos impactos negativos identificados na avaliação. Isso inclui um envolvimento efetivo com as partes interessadas, como sindicatos, onde houver, organizações da sociedade civil e comunidades.</t>
  </si>
  <si>
    <t>A empresa publicou pelo menos três avaliações de impacto em direitos humanos nos últimos três anos, que avaliam o impacto de operações da cadeia de fornecimento de alto risco sobre os trabalhadores, e publicou planos de ação para enfrentar as causas fundamentais dos impactos negativos identificados nas avaliações. Isso inclui um envolvimento efetivo com as partes interessadas, como sindicatos, quando houver, organizações da sociedade civil e comunidades.</t>
  </si>
  <si>
    <t>Liberdade de organização: A empresa envolve os sindicatos para possibilitar liberdade de organização e negociação coletiva?</t>
  </si>
  <si>
    <t>A empresa demonstra as medidas que está tomando para eliminar obstáculos à representação dos trabalhadores em suas cadeias de fornecimento de alimentos.</t>
  </si>
  <si>
    <t>A empresa publicou e declara estar implementando planos de ação e marcos temporais que estabelecem como ela eliminará os obstáculos à liberdade de organização em, pelo menos, três cadeias de fornecimento de alimentos de alto risco.</t>
  </si>
  <si>
    <t>A empresa publicou e declara estar implementando planos de ação e marcos temporais que estabelecem como ela eliminará os obstáculos à liberdade de organização em todas as suas cadeias de fornecimento de alimentos de alto risco.</t>
  </si>
  <si>
    <t>Salário digno e distribuição de valor: A empresa está tomando medidas para reduzir a diferença entre os atuais salários baixos e um salário digno?</t>
  </si>
  <si>
    <t>Práticas de compra: A empresa procura garantir que suas práticas de compra não prejudiquem os padrões trabalhistas em suas cadeias de fornecimento de alimentos?</t>
  </si>
  <si>
    <t>A empresa se comprometeu a eliminar as Práticas Comerciais Injustas, por exemplo, aplicando preços adequados, que levem em conta custos de produção, contratos de longo prazo e condições razoáveis de pagamento, além de volumes de pedidos seguros e previsíveis.</t>
  </si>
  <si>
    <t>A empresa apresenta informações sobre medidas significativas e concretas que está tomando para eliminar Práticas Comerciais Injustas de suas cadeias de fornecimento de alimentos, por exemplo, divulgar contratos e a longevidade das relações com fornecedores, preços adequados que levem em conta custos de produção mais altos e condições de pagamento razoáveis.</t>
  </si>
  <si>
    <t>A empresa tomou medidas para demonstrar às partes interessadas que não está usando Práticas Comerciais Injustas.</t>
  </si>
  <si>
    <t>Colaboração pré-competitiva e incidência: A empresa envolve as partes interessadas com o objetivo de melhorar as condições para os trabalhadores em nível de setor?</t>
  </si>
  <si>
    <t>A empresa assumiu um posicionamento público e defendeu a necessidade de haver proteções fortes aos direitos trabalhistas, apresentando pelo menos um exemplo de incidência relevante nos últimos três anos.</t>
  </si>
  <si>
    <t>Entre os exemplos de atividades relevantes estão mapeamento da cadeia de fornecimento, avaliação de riscos de trabalho forçado ou infantil, medidas de mitigação desses riscos, solucionar casos de trabalho forçado ou infantil, incluindo indenizações às vítimas e suas famílias, e relatórios de ações.
Isso pode ser indicado através do comprometimento da empresa com os Princípios de Dhaka (http://www.dhaka-principles.org/) ou o Consumer Goods Forum: Forced Labour Priority Industry Principles (https://www.theconsumergoodsforum.com/initiatives/social-sustainability/key-projects/priority-industry-principles/)
Para empresas do Reino Unido, uma Declaração sobre Escravidão Moderna só contará se incluir referência à prevenção proativa.
Evidências de envolvimento com sindicatos na negociação coletiva transnacional para identificar, mitigar e remediar riscos e demonstrar o envolvimento da empresa também pontuam.
Participação e liderança em Grupos de Liderança para Recrutamento Responsável contam (www.Employerpays.org). </t>
  </si>
  <si>
    <t>Consulte a guia Notas, definições e critérios para a definição de “fornecedores fundamentais”.</t>
  </si>
  <si>
    <t>Neste caso, “categoria de alimentos” é uma categoria de produtos inteira, em países onde as empresas identificam riscos elevados com base em resultados de devida diligência e, principalmente, onde poderiam ter mais capacidade para provocar mudanças. Pode ser toda uma categoria de produtos de um país, mas também toda uma categoria de produtos de vários países identificada como de alto risco.</t>
  </si>
  <si>
    <t>Por exemplo, fazendo discussões com os fornecedores para chegar a uma base comum sobre a qual custos e riscos serão compartilhados com eles, descrevendo isso nos contratos de fornecimento e garantindo políticas, práticas e estratégias de compra (incluindo a escolha e a retenção de fornecedores, pedidos e definição de preços) para apoiar a capacidade dos fornecedores de melhorar os padrões trabalhistas da cadeia de fornecimento. Para obter mais orientações, consulte o Guia da ETI para Comprar com Responsabilidade.</t>
  </si>
  <si>
    <t>A empresa também deve incentivar seus fornecedores a seguir o mesmo princípio com os fornecedores deles.</t>
  </si>
  <si>
    <t>Cada AIDH pode tratar de uma única cadeia de fornecimento de alto risco para os direitos humanos (uma matéria-prima e um país). As AIDHs devem diferenciar impactos sobre mulheres e homens, e entre trabalhadores migrantes e locais, e ser realizada com envolvimento ativo dos afetados.
As AIDH devem incluir, conforme orientação dos UNGP, “todos os direitos humanos reconhecidos internacionalmente como ponto de referência”. Consulte Implementing the United Nations “Protect, Respect and Remedy” Framework, p. 20. http://www.ohchr.org/Documents/Publications/GuidingPrinciplesBusinessHR_EN.pdf</t>
  </si>
  <si>
    <t>A AIDH pode tratar de uma única cadeia de fornecimento de alto risco para os direitos humanos (uma matéria-prima e um país). As AIDHs devem diferenciar impactos sobre mulheres e homens, e entre trabalhadores migrantes e locais, e ser realizadas com envolvimento ativo dos afetados.</t>
  </si>
  <si>
    <t>Cada AIDH pode tratar de uma única cadeia de fornecimento de alto risco para os direitos humanos (uma matéria-prima e um país). As AIDHs devem diferenciar impactos sobre mulheres e homens, e entre trabalhadores migrantes e locais, e ser realizadas com envolvimento ativo dos afetados.</t>
  </si>
  <si>
    <t>Entre os exemplos de ações relevantes estão: incorporar um objetivo relacionado à representação dos trabalhadores à estratégia da empresa para sustentabilidade ou compras responsáveis, trabalhar com os sindicatos para eliminar obstáculos à representação dos trabalhadores nos últimos dois anos, trabalhar com os fornecedores para eliminar obstáculos à representação dos trabalhadores e tomar medidas para promover uma representação efetiva das mulheres trabalhadoras e dos trabalhadores migrantes. Participar de iniciativas envolvendo várias partes interessadas que trabalhem com sindicatos pode contar, se as empresas puderem demonstrar que as ações que a iniciativa está realizando são significativas e têm impacto sobre a representação dos trabalhadores nas cadeias de fornecimento da empresa. Para pontuar, a empresa deve demonstrar duas ou mais ações relevantes para, pelo menos, três cadeias de fornecimento de alto risco.</t>
  </si>
  <si>
    <t>Deve incluir o trabalho com fornecedores e sindicatos para garantir que os trabalhadores, incluindo mulheres e migrantes, conheçam as oportunidades de sindicalização.</t>
  </si>
  <si>
    <t>Garantir valor suficiente significa que os preços sejam compatíveis com o custo da produção sustentável, incluindo um salário digno.</t>
  </si>
  <si>
    <t>Para pontuar, a empresa deve ir além dos exemplos ad hoc, demonstrando que está tomando medidas em, no mínimo, três cadeia de fornecimento. Pelo menos um dos exemplos deve demonstrar que as empresas estão envolvidas com representantes dos trabalhadores e outras partes interessadas para eliminar práticas comerciais injustas.
Para obter mais orientações, consulte o Guia da ETI para comprar com responsabilidade.</t>
  </si>
  <si>
    <t>Por exemplo, participando ou promovendo um fórum no qual os termos do contrato dos fornecedores sejam apresentados a uma organização confiável da sociedade civil para verificar se não foram usadas Práticas de Comércio Injustas (ao mesmo tempo em que se protegem informações comercialmente delicadas).</t>
  </si>
  <si>
    <t>As práticas de compra que procuramos podem ser: planos de negócios conjuntos/contratos de longo prazo que incorporem expectativas mútuas quanto à melhoria dos padrões trabalhistas; principais indicadores de desempenho que abranjam tempo de aprovisionamento, número de pedidos com base em preços que cubram custos de produção e salários dignos, acordo para cobrir qualquer aumento no salário mínimo definido por lei, com efeito imediato; condições de pagamento preferenciais; compromisso do supermercado com um comportamento prestativo e foco em soluções para épocas de pico e quando os fornecedores enfrentam problemas.
A colaboração pré-competitiva que envolva sindicatos ou grupos de trabalhadores no processo e tenha impacto direto sobre os trabalhadores também é relevante para este indicador. Consulte também os critérios para iniciativas que envolvam várias partes interessadas (MSIs) na aba Notas, definições e critérios. Observe que todas as colaborações e iniciativas devem ser publicadas ou informadas publicamente para pontuar.
Consulte o guia da ETI sobre práticas de compra
https://www.ethicaltrade.org/sites/default/files/shared_resources/guide_to_buying_responsibly.pdf</t>
  </si>
  <si>
    <t xml:space="preserve">A empresa deve comunicar todos esses itens para pontuar. </t>
  </si>
  <si>
    <t>Site do Albert Heijn: https://static.ahold.com/media//002330100/000/002330192_001_Albert_Heijn_Due_Diligence_2.2020_(1).pdf</t>
  </si>
  <si>
    <t>http://www.fairfoodprogram.org/partners/ (apenas o Ahold dos Estados Unidos) Site do Albert Heijn: https://static.ahold.com/media//002330100/000/002330192_001_Albert_Heijn_Due_Diligence_2.2020_(1).pdf</t>
  </si>
  <si>
    <t>sim</t>
  </si>
  <si>
    <t>Código de Conduta dos Fornecedores do Jumbo: https://www.jumborapportage.com/FbContent.ashx/pub_1011/downloads/v200408124845/Code%20Verantwoord%20Inkopen_Jumbo%20.pdf</t>
  </si>
  <si>
    <t>https://corporate.lidl.co.uk/sustainability/human-rights-ethical-trade - Recrutamento Responsável
https://corporate.lidl.co.uk/sustainability/human-rights-ethical-trade/modern-slavery</t>
  </si>
  <si>
    <t>Política de Comércio Ético
(data: outubro de 2015)
https://www.morrisons-corporate.com/globalassets/corporatesite/corporate-responsibility/ethical-trading/morrisons-ethical-trading-policy-1.pdf
(acessado em 10 de dezembro de 2019)</t>
  </si>
  <si>
    <t>https://www.plus.nl/INTERSHOP/static/WFS/PLUS-Site/website-webshop/PLUS-website-webshop/nl_NL/Contentpaginas/Verantwoord/Ken%20de%20keten-aanpak/Maart%202019%20-%20Toelichting%20Ken%20de%20Keten-aanpak%20-%20beleid%2c%20focus%20en%20management%20van%20risico%27s%20PLUS.docx.pdf
Parte 8, segundo parágrafo.</t>
  </si>
  <si>
    <t>Pequenos agricultores</t>
  </si>
  <si>
    <t>Apoio a pequenos agricultores: A empresa apoia pequenos agricultores em sua cadeia de fornecimento de alimentos?</t>
  </si>
  <si>
    <t>A empresa assumiu um compromisso explícito de apoiar os pequenos agricultores em suas cadeias de fornecimento de alimentos para aumentar sua resiliência e sua prosperidade.</t>
  </si>
  <si>
    <t xml:space="preserve">A empresa orienta os fornecedores a apoiar os pequenos agricultores para que se tornem mais resilientes. </t>
  </si>
  <si>
    <t>Práticas de compra e negociações justas: a empresa procura garantir que os pequenos agricultores de suas cadeias de fornecimento de alimentos tenham negociações justas?</t>
  </si>
  <si>
    <t>A empresa assumiu um compromisso explícito de garantir compras justas, de pequenos produtores de alimentos, que sejam transparentes, estáveis e de longo prazo.</t>
  </si>
  <si>
    <t>A empresa apresenta exemplos, em pelo menos três categorias de alimentos de alto risco, de práticas de compra que vão além das relações tradicionais na transferência de valor aos pequenos agricultores.</t>
  </si>
  <si>
    <t>A empresa está apresentando exemplos específicos, em três categorias de alimentos de alto risco, nos quais as práticas de compra apoiam os fornecedores e os incentivam a oferecer negociações justas, transparentes, estáveis e de longo prazo aos pequenos agricultores, por meio de preços adequados que levem em consideração todos os custos e riscos associados à produção de alimentos.</t>
  </si>
  <si>
    <t>Avaliações de impacto em direitos humanos (AIDH): A empresa avaliou os impactos das atividades de sua cadeia de fornecimento de alimentos sobre os pequenos agricultores?</t>
  </si>
  <si>
    <t>A empresa publicou pelo menos uma avaliação de impacto em direitos humanos nos últimos três anos, que avalia o impacto de uma operação da cadeia de fornecimento de alto risco sobre os pequenos agricultores, e publicou um plano de ação para enfrentar as causas fundamentais dos impactos negativos identificados na avaliação. Isso inclui um envolvimento efetivo com as partes interessadas, como grupos de produtores, organizações da sociedade civil e comunidades.</t>
  </si>
  <si>
    <t>A empresa publicou pelo menos três avaliações de impacto em direitos humanos nos últimos três anos, que avaliam o impacto das operações da cadeia de fornecimento de alto risco sobre os pequenos agricultores, e publicou planos de ação para enfrentar as causas fundamentais dos impactos negativos identificados nas avaliações. Isso inclui um envolvimento efetivo com as partes interessadas, como grupos de produtores, organizações da sociedade civil e comunidades.</t>
  </si>
  <si>
    <t>Poder de negociação: As práticas de compra da empresa fortalecem o poder de negociação dos pequenos agricultores?</t>
  </si>
  <si>
    <t>A empresa assumiu compromissos de apoiar os pequenos agricultores para que se organizem coletivamente.</t>
  </si>
  <si>
    <t>A empresa apresenta exemplos, em pelo menos três categorias de alimentos de alto risco, nos quais apoia pequenos agricultores para que se organizem coletivamente como uma maneira efetiva de gerar aumento na renda e negociações mais justas.</t>
  </si>
  <si>
    <t>A empresa publicou evidências, relacionadas a todas as suas cadeias de fornecimento de alimentos de alto risco, de que apoia os produtores a se organizarem coletivamente como uma maneira efetiva de gerar aumento na renda e negociações mais justas.</t>
  </si>
  <si>
    <t>Renda digna: A empresa está tomando medidas, em suas cadeias de fornecimento de alimentos, para melhorar a renda dos pequenos agricultores?</t>
  </si>
  <si>
    <t>A empresa se comprometeu a publicar uma avaliação sobre renda digna relacionada a pequenos e médios agricultores em, pelo menos, uma cadeia de fornecimento de alimentos de alto risco.</t>
  </si>
  <si>
    <t>A empresa se comprometeu a desenvolver planos de ação e marcos temporais para melhorar a capacidade dos pequenos agricultores de obter uma renda digna em, pelo menos, uma cadeia de fornecimento de alimentos de alto risco. Para pontuar, a empresa deve informar os avanços pelo menos uma vez por ano, reconhecendo as dificuldades e as lições aprendidas.</t>
  </si>
  <si>
    <t>Distribuição de valor: A empresa está tomando medidas para aumentar a parcela proporcional de valor recebida pelos pequenos agricultores?</t>
  </si>
  <si>
    <t>A empresa reconhece publicamente a importância, para os pequenos agricultores, de um sistema justo de distribuição de valor.</t>
  </si>
  <si>
    <t>A empresa mede e divulga a parcela de valor que fica com os pequenos agricultores em três categorias de alimentos de alto risco.</t>
  </si>
  <si>
    <t>Colaboração pré-competitiva: A empresa envolve as partes interessadas com o objetivo de melhorar as condições para os pequenos agricultores?</t>
  </si>
  <si>
    <t xml:space="preserve">A empresa participa ativamente de iniciativas que envolvam várias partes interessadas e tratem dos direitos dos pequenos agricultores, abrangendo pelo menos três cadeias de fornecimento de alimentos de alto risco.
</t>
  </si>
  <si>
    <t xml:space="preserve">A empresa participa ativamente de iniciativas que envolvam várias partes interessadas e tratem dos direitos dos pequenos agricultores, abrangendo seis cadeias de fornecimento de alimentos de alto risco, com pelo menos uma delas tratando de práticas de compra da empresa que têm relação com os resultados para os pequenos agricultores. </t>
  </si>
  <si>
    <t>Incidência: a empresa pratica incidência que influencie as autoridades públicas no apoio aos pequenos agricultores?</t>
  </si>
  <si>
    <t>A empresa reconhece publicamente o importante papel dos governos na garantia de que os pequenos agricultores sejam resilientes e prósperos, obtenham uma renda digna, e recebam uma parcela justa do valor acumulado nas cadeias de fornecimento de alimentos.</t>
  </si>
  <si>
    <t xml:space="preserve">Dirigentes de alto nível se manifestaram publicamente, por exemplo, na mídia ou em eventos públicos, sobre a necessidade de ações de apoio aos pequenos agricultores para que sejam resilientes e prósperos, obtenham uma renda digna e recebam uma parcela justa do valor acumulado nas cadeias de fornecimento de alimentos (nos últimos três anos). 
</t>
  </si>
  <si>
    <t>A empresa se comprometeu ou defendeu (por exemplo, por meio de iniciativas conjuntas de incidência) políticas governamentais que apoiem os pequenos agricultores para que sejam resilientes e prósperos, obtenham uma renda digna e recebam uma parcela justa do valor acumulado na cadeia de fornecimento de alimentos.</t>
  </si>
  <si>
    <t>Essa política deve valer para toda a empresa, aplicando-se às suas compras de alimentos como um todo, e não a um único produto ou a determinados produtos. Práticas de compras justas são aquelas que empoderam agricultores e trabalhadores a assumir o controle de suas vidas, seus negócios e suas comunidades por meio do comércio.</t>
  </si>
  <si>
    <t>Isso pode incluir a venda de produtos (dentro dessas três categorias de alimentos de alto risco) certificados por um órgão de normas que possua um mecanismo para proporcionar uma maior parcela de valor a produtores e trabalhadores, sejam homens ou mulheres – por exemplo, Fairtrade.</t>
  </si>
  <si>
    <t>Cada AIDH pode tratar de uma única cadeia de fornecimento de alto risco para os direitos humanos (uma matéria-prima e um país). As AIDHs devem diferenciar impactos sobre mulheres e homens e envolver ativamente as pessoas afetadas.</t>
  </si>
  <si>
    <t>Por exemplo, (a) comprometendo-se a comprar de cooperativas de pequenos agricultores, sindicatos ou empresas sociais de propriedade de grupos de agricultores, (b) oferecendo melhores termos contratuais a cooperativas de pequenos agricultores ou sindicatos ou (c) fornecendo assistência a cooperativas ou sindicatos, para possibilitar que adquiram conhecimentos técnicos e organizativos (aumentando a resiliência e o poder de negociação de seus membros). A empresa também pode aderir a iniciativas envolvendo várias partes interessadas (MSI) nas quais apoie os agricultores em sua organização coletiva. Embora a compra exclusiva de produtos certificados não baste para pontuar neste indicador, pode-se assumir um compromisso de apoiar os pequenos agricultores a se organizar coletivamente, no marco de uma parceria com um órgão de normas sustentáveis ou de certificação (por exemplo, Fairtrade).</t>
  </si>
  <si>
    <t>Um exemplo de projeto que pontuaria é uma iniciativa em que a empresa esteja ajudando pequenos agricultores a se organizarem, fornecendo instalações, promovendo grupos focais, envolvendo governos locais, ONGs, fornecedores de insumos, beneficiadores ou outras partes interessadas para apoiar a organização dos pequenos produtores. Embora o fornecimento de produtos certificados não baste para pontuar neste indicador, apoiar os pequenos agricultores a se organizarem em grupos/associações para que cumpram as normas de determinados organismos de certificação sustentável – por exemplo, Fairtrade – contará.</t>
  </si>
  <si>
    <t>As avaliações devem incluir: (a) a renda média dos pequenos agricultores nessa cadeia de fornecimento; (b) a renda que os pequenos agricultores precisam obter para garantir um padrão de vida decente para si e suas famílias e a mão de obra que contratam ou (c) uma indicação de até que ponto os trabalhadores familiares não remunerados, principalmente as mulheres, se beneficiam e têm controle sobre a renda obtida. A avaliação pode ser feita em conjunto com outros pares/organizações. Consulte a guia Notas, definições e critérios para obter uma definição de renda digna.</t>
  </si>
  <si>
    <t>Uma parcela de valor justa deve bastar para que os pequenos agricultores tenham um padrão de vida decente e usufruam de seus direitos humanos.</t>
  </si>
  <si>
    <t>Uma parcela de valor justa deve bastar para que os pequenos agricultores tenham um padrão de vida decente e usufruam de seus direitos humanos. Exemplos de “manifestação pública” são reportagens na imprensa e entrevistas, registros/transcrições ou vídeos de discursos em eventos publicados no site da empresa ou manifestações em eventos públicos (ou seja, não restritos apenas a membros, funcionários ou investidores).</t>
  </si>
  <si>
    <t>Veja https://static.ahold.com/media/002329900/000/002329930_001_Albert_Heijn_Short_List_2020.3.pdf  e https://www.tonysopenchain.com/sourcing-principles/#strong-farmers</t>
  </si>
  <si>
    <t>Site do Albert Heijn: https://static.ahold.com/media/002330100/000/002330192_001_Albert_Heijn_Due_Diligence_2.2020_(1).pdf</t>
  </si>
  <si>
    <t>Relatório de RC do Aldi South International 2017, p. 24-27
https://blog.aldi-sued.de/gastbeitrag-mein-besuch-bei-den-kaffeekleinbauern-in-honduras/
https://unternehmen.aldi-sued.de/fileadmin/fm-dam/company_photos/US_Verantwortung/Lieferkette/ALDI_SUED_Gemeinsam_weltweit_nachhaltig_und_fair.jpg
https://cr.aldisouthgroup.com/en/cr-portal/news/coffee-project-visit-smallholder-farmers-honduras</t>
  </si>
  <si>
    <t>https://www.lidl.de/de/fairtrade-bananen/s7378690.; https://unternehmen.lidl.de/pressreleases/190913_faire-woche; ;  https://www.lidl.de/de/sortiment-fairtrade/s7378132; https://www.lidl.de/de/sortiment-lebensmittel/s7377408; ; https://unternehmen.lidl.de/pressreleases/181001_kaffee-projekt-guatemala),  e; https://www.lidl.de/de/sortiment-fairtrade/s7378132; Documento sobre Devida Diligência, https://www.lidl.de/de/menschenrechte/s7381285, p. 15; https://www.lidl.de/de/asset/other/Positionspapier-fu-r-den-nachhaltigeren-Einkauf-von-Kaffee.pdf</t>
  </si>
  <si>
    <t>https://www.morrisons-corporate.com/cr/ethical-trading/our-approach-to-ethical-trading/
(acessado em 16 de abril de 2020)</t>
  </si>
  <si>
    <t>https://www.rewe-group.com/de/newsroom/pressemitteilungen/1764-nur-noch-zertifizierter-orangensaft; Orientações sobre suco de laranja, p. 19.</t>
  </si>
  <si>
    <t xml:space="preserve">Indicadores
</t>
  </si>
  <si>
    <t>https://corporate.lidl.co.uk/sustainability/human-rights-ethical-trade; Guatemala: https://www.lidl.de/de/sortiment-lebensmittel/s7377408
Bolivia:https://www.lidl.de/de/sortiment-fairtrade/s7378132
Cacau: https://corporate.lidl.co.uk/sustainability/cocoa
Way to Go https://www.lidl.de/de/asset/other/2020-Way-To-Go_Broschuere.pdf</t>
  </si>
  <si>
    <t>https://www.bananalink.org.uk/news/banana-link-identifies-key-drivers-of-change-for-women-in-agricultural-value-chains/
(acessado em 12 de dezembro de 2019)</t>
  </si>
  <si>
    <t>https://www.csis.org/podcasts/building-future-freedom-prosperity-and-foreign-policy-dan-runde/women%E2%80%99s-economic [às 3:54]</t>
  </si>
  <si>
    <t>Sistematicamente</t>
  </si>
  <si>
    <t>Vai além da divulgação ad hoc, atualizando regularmente informações relevantes. Por exemplo, publica diferenças salariais e de gênero não apenas uma vez, mas anualmente.</t>
  </si>
  <si>
    <t>Sindicato</t>
  </si>
  <si>
    <t>Práticas comerciais injustas</t>
  </si>
  <si>
    <r>
      <rPr>
        <b/>
        <sz val="11"/>
        <rFont val="Arial"/>
        <family val="2"/>
      </rPr>
      <t xml:space="preserve">Versão 3.1: Publicada em 30 de junho de 2020
</t>
    </r>
    <r>
      <rPr>
        <sz val="11"/>
        <rFont val="Arial"/>
        <family val="2"/>
      </rPr>
      <t>Esta é a terceira publicação da metodologia e das avaliações do Ranking de Supermercados da Oxfam.</t>
    </r>
  </si>
  <si>
    <r>
      <rPr>
        <b/>
        <sz val="11"/>
        <rFont val="Arial"/>
        <family val="2"/>
      </rPr>
      <t>Atualização da metodologia:</t>
    </r>
    <r>
      <rPr>
        <sz val="11"/>
        <rFont val="Arial"/>
        <family val="2"/>
      </rPr>
      <t xml:space="preserve">
A Oxfam alterou alguns indicadores no Ranking de Supermercados para as avaliações do Ano 3. O processo de atualização foi concluído em novembro de 2019 e envolveu consultas a especialistas temáticos da Organização, bem como organizações externas, incluindo as empresas avaliadas no Ranking. As atualizações foram feitas por várias razões, como incorporar feedback e aprendizado de avaliações anteriores, melhorar a sintonia com as Recomendações sobre Direitos dos Trabalhadores, da Oxfam, melhorar a sintonia com os padrões externos e estabelecer um primeiro passo mais viável para as empresas, ao mesmo tempo em que se mantém um nível de ambição elevado. Além disso, alteramos a formulação de vários indicadores com o objetivo de tornar mais claros os requisitos para pontuação. Muitas vezes, isso envolveu transferir exemplos ou texto consultivo do texto do indicador ao texto de orientações, ou limiares de pontuação ao texto do indicador. Alguns indicadores foram alterados para possibilitar que as pontuações gerais permanecessem comparáveis ao longo do tempo.</t>
    </r>
  </si>
  <si>
    <r>
      <rPr>
        <b/>
        <sz val="11"/>
        <rFont val="Arial"/>
        <family val="2"/>
      </rPr>
      <t>Abordagem empregada na avaliação de empresas controladoras e subsidiárias:</t>
    </r>
    <r>
      <rPr>
        <sz val="11"/>
        <rFont val="Arial"/>
        <family val="2"/>
      </rPr>
      <t xml:space="preserve">
A avaliação se aplica às operações de varejo da empresa como um todo; em casos em que a avaliação inclui controladoras e subsidiárias, apenas as políticas que se apliquem a toda a empresa (controladora e subsidiárias do varejo de alimentos) merecerão um ponto integral. Em determinados indicadores, onde a política se aplicar apenas à empresa controladora, foi dada uma pontuação parcial. </t>
    </r>
  </si>
  <si>
    <r>
      <rPr>
        <b/>
        <sz val="11"/>
        <rFont val="Arial"/>
        <family val="2"/>
      </rPr>
      <t xml:space="preserve">Abrangência da avaliação:
</t>
    </r>
    <r>
      <rPr>
        <sz val="11"/>
        <rFont val="Arial"/>
        <family val="2"/>
      </rPr>
      <t>A ferramenta de avaliação não se limita a produtos de marca própria. Varejistas de alimentos podem trabalhar em conjunto com marcas fornecedoras para gerar mudanças importantes na forma como elas tratam trabalhadores e pequenos agricultores que fazem parte dessas cadeias de fornecimento, por exemplo, dando preferência e recompensando comercialmente as marcas que demonstrarem transparência e alto nível de responsabilidade corporativa.
As avaliações são direcionadas aos trabalhadores em nível de produção, incluindo agricultura, pesca, beneficiamento e plantações.</t>
    </r>
  </si>
  <si>
    <t>Definições e critérios</t>
  </si>
  <si>
    <t>Esquemas de certificação</t>
  </si>
  <si>
    <t>Fornecedores fundamentais</t>
  </si>
  <si>
    <t xml:space="preserve">Fornecedores muito importantes para os negócios da empresa devido a volume de compras, nível de gastos ou outro motivo declarado. </t>
  </si>
  <si>
    <t>Processo de devida diligência</t>
  </si>
  <si>
    <t>Categorias de alimentos</t>
  </si>
  <si>
    <t>Cadeias de fornecimento de alto risco</t>
  </si>
  <si>
    <t>Avaliação de Impacto em Direitos Humanos</t>
  </si>
  <si>
    <t>AIDHs são estudos que mostram o impacto das atividades da cadeia de fornecimento das próprias empresas, incluindo suas práticas de compras e políticas para a cadeia, sobre os direitos humanos dos trabalhadores e produtores dentro dessas cadeias. Avaliações de necessidades ou análises de risco não são equivalentes a avaliações de impacto, a menos que abordem de maneira muito específica o impacto das ações das empresas, e não riscos mais amplos aos direitos humanos e às necessidades de bem-estar. É importante que a AIDH implique em envolvimento efetivo com as partes interessadas apropriadas, incluindo forte envolvimento das comunidades.</t>
  </si>
  <si>
    <t>Pobreza no trabalho</t>
  </si>
  <si>
    <t>Renda digna</t>
  </si>
  <si>
    <t>Uma renda digna é a renda disponível a um pequeno produtor e sua família em um determinado lugar, com base no trabalho executado em uma semana normal, suficiente para proporcionar um padrão de vida decente ao pequeno produtor e sua família. Os elementos de um padrão de vida decente são: alimentação, água, moradia, educação, serviços de saúde, transporte, vestuário e outras necessidades essenciais, incluindo eventos inesperados (com base na definição de salário digno da Global Living Wage Coalition de 2016, https://www.elgaronline.com/view/9781786431455/9781786431455.xml).</t>
  </si>
  <si>
    <t>Salário digno</t>
  </si>
  <si>
    <t>A Oxfam define um salário digno como “aquele que, correspondendo a uma semana de trabalho em tempo integral (sem horas extras), seria suficiente para uma família satisfazer suas necessidades básicas e ainda sobraria uma pequena quantia para despesas discricionárias”. (http://policy-practice.oxfam.org.uk/publications/steps-towards-a-living-wage-in-global-supply-chains-336623)</t>
  </si>
  <si>
    <t>Benchmark de salário digno</t>
  </si>
  <si>
    <t>Iniciativas envolvendo várias partes interessadas (MSIs)</t>
  </si>
  <si>
    <t>Resiliência</t>
  </si>
  <si>
    <t>Cadeia de fornecimento</t>
  </si>
  <si>
    <t>Transparência na cadeia de fornecimento</t>
  </si>
  <si>
    <t>Divulgar a lista de fornecedores é importante, pois a transparência na cadeia de fornecimento permite que os consumidores identifiquem de onde vêm seus alimentos e que agricultores e produtores saibam para onde vão seus produtos, e ajuda a responsabilizar os supermercados pelos problemas relacionados à cadeia de fornecimento dos produtos que eles vendem.
Entre as marcas agrícolas, Nestlé e Wilmar estão assumindo um papel de liderança na promoção da rastreabilidade de produtos. A Nestlé publicou um Painel de Transparência para o óleo de dendê, anunciou que divulgará fornecedores de 15 commodities prioritárias e usou a tecnologia blockchain para possibilitar que os consumidores identifiquem as origens de seus alimentos até o nível da fazenda. A empresa constatou que seu compromisso com a rastreabilidade aumentou a responsabilidade dos proprietários e a autonomia das equipes de compras. https://www.nestle.com/csv/raw-materials/palm-oil/palm-oil-transparency-dashboard 
No Reino Unido, a Marks &amp; Spencer divulga seus fornecedores de primeiro nível e algumas cadeias de fornecimento de matérias-primas, inclusive para chá e café, e a Waitrose divulga seus fornecedores de primeiro nível. Consulte https://interactivemap.marksandspencer.com/ e https://www.johnlewispartnership.co.uk/content/dam/cws/pdfs/our-responsibilities/2018/waitrose-factory-list-november-2018.pdf. Em 2018, sete marcas de chá divulgaram partes de suas cadeias de fornecimento, mas o setor de gêneros alimentícios ainda fica atrás do vestuário, onde 70 dos 200 principais varejistas estão divulgando suas fábricas de primeiro nível e alguns, as de tecidos e fios.</t>
  </si>
  <si>
    <t>A Comissão da UE define Práticas Comerciais Injustas como:
“... práticas que se desviam muito da boa conduta comercial, são contrárias à boa fé e às negociações justas, e são impostas unilateralmente por um parceiro comercial a outro.” http://europa.eu/rapid/press-release_MEMO-14-485_en.htm 
Existem muitas práticas comerciais injustas, mas estas são alguns exemplos:
- Negociar preços agressivamente, pressionando por valores abaixo do custo de produção.
- Dar tempos de aprovisionamento insuficientes.
- Cancelar ou reduzir pedidos com pouca antecedência para o produtor/fornecedor, sem compensação.
- Multar os fornecedores por não atenderem aos critérios de entrega.
- Cobrar de fornecedores para que forneçam à empresa.
- Responsabilizar apenas o fornecedor pelo custo de melhorias nas condições de trabalho.
Consulte também o relatório da “Who’s Got the Power”, do Gabinete de Incidência da Fairtrade, p. 33-37, para obter uma lista abrangente de práticas comerciais injustas adotadas por empresas de alimentos: http://fairtrade-advocacy.org/images/Whos_got_the_power-full_report.pdf e a Pesquisa conjunta global ETI-OIT sobre práticas de compras, que apresenta uma visão geral dos tipos de práticas que podem afetar negativamente as condições de trabalho, http://ilo.org/travail/info/fs/WCMS_556336/lang--en/index.htm</t>
  </si>
  <si>
    <t>https://www.aholddelhaize.com/media/8800/ahold-delhaize-2018-annual-report.pdf page 71.</t>
  </si>
  <si>
    <t>http://suppliers.safeway.com/usa/pdf/supplier_sustainability_expectations.pdf (p. 42-43, 47)     https://www.seafoodtaskforce.global/wp-content/uploads/2019/01/Seafood-Task-Force_-Multi-Stakeholder-Progress-Report-_-Dec-2018-1.pdf</t>
  </si>
  <si>
    <t>Política de direitos humanos do Jumbo
http://www.jumborapportage.com/FbContent.ashx/pub_1007/downloads/v1903281342/@SlVNQk8zMDk2X01WT2JlcmljaHQrQ292ZXIucGRm  
(p. 1, Resumo, p.5, Quadro sobre Proteção aos Direitos Humanos, p. .6 Transparência e Comunicação, parágrafo 1</t>
  </si>
  <si>
    <t>Política de direitos humanos do Jumbo
http://www.jumborapportage.com/FbContent.ashx/pub_1007/downloads/v1903281342/@SlVNQk8zMDk2X01WT2JlcmljaHQrQ292ZXIucGRm  
(p. 7, último parágrafo)</t>
  </si>
  <si>
    <t xml:space="preserve">Política de direitos humanos do Jumbo
http://www.jumborapportage.com/FbContent.ashx/pub_1007/downloads/v1903281342/@SlVNQk8zMDk2X01WT2JlcmljaHQrQ292ZXIucGRm  
 (p. 5, p. 8, Nosso processo de Devida Diligência, parágrafo 1)
 + -	Publicatie mensenrechtenbeleid (eind maart): https://www.jumborapportage.com/Aandachtspunt_mensenrechten
 https://www.jumborapportage.com/Aandachtspunt_mensenrechten
 https://www.jumborapportage.com/inzicht-keten-wereldkaart
</t>
  </si>
  <si>
    <t>https://www.jumborapportage.com/Aandachtspunt_mensenrechten
https://www.jumborapportage.com/fbcontent.ashx/pub_1009/downloads/Rapportage%20website%20risicoanalyse%20deel%20A.pdf
https://www.jumborapportage.com/FbContent.ashx/pub_1009/downloads/v191030165050/Rapportage%20website%20risicoanalyse%20deel%20B.pdf
2-pagers per product:
Rosas: https://www.jumborapportage.com/FbContent.ashx/pub_1011/downloads/v200417155212/JUMBO3878_MENSENRECHTENRAPPORTAGE%20ROZEN-S1.pdf
Cacau: https://www.jumborapportage.com/FbContent.ashx/pub_1011/downloads/v200417155210/JUMBO3878_MENSENRECHTENRAPPORTAGE%20CACAO-S1.pdf
Banana: https://www.jumborapportage.com/FbContent.ashx/pub_1011/downloads/v200417155209/JUMBO3878_MENSENRECHTENRAPPORTAGE%20BANANEN-S1.pdf
Manga: https://www.jumborapportage.com/FbContent.ashx/pub_1011/downloads/v200417155211/JUMBO3878_MENSENRECHTENRAPPORTAGE%20MANGO-S1.pdf
Café: https://www.jumborapportage.com/FbContent.ashx/pub_1011/downloads/v200417155211/JUMBO3878_MENSENRECHTENRAPPORTAGE%20KOFFIE-S1.pdf 
Mapa-múndi do Jumbo: https://www.jumborapportage.com/inzicht-keten-wereldkaart</t>
  </si>
  <si>
    <t>https://www.jumborapportage.com/Aandachtspunt_mensenrechten
https://www.jumborapportage.com/fbcontent.ashx/pub_1009/downloads/Rapportage%20website%20risicoanalyse%20deel%20A.pdf
https://www.jumborapportage.com/FbContent.ashx/pub_1009/downloads/v191030165050/Rapportage%20website%20risicoanalyse%20deel%20B.pdf
2-documentos por produto:
Rosas: https://www.jumborapportage.com/FbContent.ashx/pub_1011/downloads/v200417155212/JUMBO3878_MENSENRECHTENRAPPORTAGE%20ROZEN-S1.pdf
Cacau: https://www.jumborapportage.com/FbContent.ashx/pub_1011/downloads/v200417155210/JUMBO3878_MENSENRECHTENRAPPORTAGE%20CACAO-S1.pdf
Banana: https://www.jumborapportage.com/FbContent.ashx/pub_1011/downloads/v200417155209/JUMBO3878_MENSENRECHTENRAPPORTAGE%20BANANEN-S1.pdf
Manga: https://www.jumborapportage.com/FbContent.ashx/pub_1011/downloads/v200417155211/JUMBO3878_MENSENRECHTENRAPPORTAGE%20MANGO-S1.pdf
Café: https://www.jumborapportage.com/FbContent.ashx/pub_1011/downloads/v200417155211/JUMBO3878_MENSENRECHTENRAPPORTAGE%20KOFFIE-S1.pdf 
Mapa-múndi do world map: https://www.jumborapportage.com/inzicht-keten-wereldkaart</t>
  </si>
  <si>
    <t>https://www.jumborapportage.com/Aandachtspunt_mensenrechten
https://www.jumborapportage.com/fbcontent.ashx/pub_1009/downloads/Rapportage%20website%20risicoanalyse%20deel%20A.pdf
https://www.jumborapportage.com/FbContent.ashx/pub_1009/downloads/v191030165050/Rapportage%20website%20risicoanalyse%20deel%20B.pdf
2-documentos por produto:
Rosas: https://www.jumborapportage.com/FbContent.ashx/pub_1011/downloads/v200417155212/JUMBO3878_MENSENRECHTENRAPPORTAGE%20ROZEN-S1.pdf
Cacau: https://www.jumborapportage.com/FbContent.ashx/pub_1011/downloads/v200417155210/JUMBO3878_MENSENRECHTENRAPPORTAGE%20CACAO-S1.pdf
Banana: https://www.jumborapportage.com/FbContent.ashx/pub_1011/downloads/v200417155209/JUMBO3878_MENSENRECHTENRAPPORTAGE%20BANANEN-S1.pdf
Manga: https://www.jumborapportage.com/FbContent.ashx/pub_1011/downloads/v200417155211/JUMBO3878_MENSENRECHTENRAPPORTAGE%20MANGO-S1.pdf
Café: https://www.jumborapportage.com/FbContent.ashx/pub_1011/downloads/v200417155211/JUMBO3878_MENSENRECHTENRAPPORTAGE%20KOFFIE-S1.pdf 
Mapa-múndi do Jumbo: https://www.jumborapportage.com/inzicht-keten-wereldkaart</t>
  </si>
  <si>
    <t>Documento sobre Devida Diligência, https://www.lidl.de/de/menschenrechte/s7381285, p. 27</t>
  </si>
  <si>
    <t>Declaração sobre Escravidão Moderna do Lidl, p. 7 https://corporate.lidl.co.uk/sustainability/human-rights-ethical-trade/modern-slavery; Documento sobre Devida diligência,  https://www.lidl.de/de/asset/other/16201-FLY-Positionspapier-Sorgfaltspflicht-A4-DE-online-2020-V5.pdf, Parte 1, p. 4, Parte 3.1, p. 8 , Parte 3.3 p. 16, 17, 18-23</t>
  </si>
  <si>
    <t>Documento sobre Devida Diligência, p. 6., https://www.lidl.de/de/menschenrechte/s7381285, Parte 3.</t>
  </si>
  <si>
    <t>Veja https://www.morrisons-corporate.com/cr/ethical-trading/our-approach-to-ethical-trading/, 
(acessado em 15 de abril de 2020)</t>
  </si>
  <si>
    <t>Declaração sobre a Lei de Escravidão Moderna 2018/2019
https://www.morrisons-corporate.com/globalassets/corporatesite/corporate-responsibility/ethical-trading/morrisons-msa-statement-2018-2019.pdf
(acessado em 15 de abril de 2020)</t>
  </si>
  <si>
    <t>Declaração sobre a Lei de Escravidão Moderna 2017/2018
(data: 11de maio de 2018)
https://my.morrisons.com/globalassets/general-assets/22652_morrisons_modern_slavery_act_2018-update.pdf
(acessado em 10 de dezembro de 2019)
Collaborative working
https://my.morrisons.com/collaborative-working/
accessed 15.4.2020</t>
  </si>
  <si>
    <t>Comércio Ético https://www.morrisons-corporate.com/cr/ethical-trading/our-approach-to-ethical-trading/
https://www.morrisons-corporate.com/cr/ethical-trading/our-approach-to-ethical-trading/remediation/
(acessado em 16 de abril de 2020)</t>
  </si>
  <si>
    <t>https://www.plus.nl/info-over-plus/pg_persinformatie/persberichten/plus-supermarkt-draagt-meeste-fairtrade-premie-af-cid-KDsKA9YQPc0AAAFoYsgdmbym
https://www.plus.nl/info-verantwoord/een-verantwoord-assortiment/onze-keurmerken
https://www.plus.nl/info-verantwoord/een-verantwoord-assortiment under "Highlights 2018 PLUS CSR policy": "PLUS remains a frontrunner in Fairtrade", "All PLUS chocolate products Fairtrade certified", "16% more turnover for Fairtrade certified products"
https://www.plus.nl/info-verantwoord/een-verantwoord-assortiment em "Histórias". Nós gostamos de envolver o máximo possível os nossos consumidores para tornar os nossos produtos mais sustentáveis. É por isso que contamos histórias nas lojas. Para isso, é necessário explicar a história por trás de nossos produtos. Além da comunicação nas lojas, as embalagens de nossos produtos de marca própria, nossa revista Genieten, nossos canais de mídia social e o site são usados para contar histórias.</t>
  </si>
  <si>
    <t>Diretrizes sobre relações justas, p. 6 ff. https://www.rewe-group.com/de/nachhaltigkeit/gruene-produkte/leitlinien; Relatório de sustentabilidade, p. 14, p. 73 ff.</t>
  </si>
  <si>
    <t>Diretrizes sobre relações justas, p. 6 ff. https://www.rewe-group.com/de/nachhaltigkeit/gruene-produkte/leitlinien; Relatório de Sustentabilidade, p. 73 ff.</t>
  </si>
  <si>
    <t xml:space="preserve">Relatório de sustentabilidade, p. 15, 160; p. 4 e 24 Diretrizes sobre relações justas; p. 6 ff; p. 13 ff. Diretrizes sobre Prevenção do Trabalho Infantil, https://www.rewe-group.com/de/nachhaltigkeit/leitlinien ; Declaração sobre Política de Direitos Humanos, p.3, https://www.rewe-group.com/dam/jcr:d2dd9792-3e05-4ed4-a3e1-3398fafc4dbb/REWE%20Group%20Grundsatzerkl%C3%A4rung%20Menschenrechte.pdf; </t>
  </si>
  <si>
    <t>Nossa política sobre direitos humanos: https://www.about.sainsburys.co.uk/~/media/Files/S/Sainsburys/Human%20Rights%20policy%20April%202020.pdf (acessado em 27 de abril de 2020)</t>
  </si>
  <si>
    <t>Mais sobre Direitos Humanos: https://www.about.sainsburys.co.uk/~/media/Files/S/Sainsburys/202004_More%20on%20Human%20Rights.pdf (acessado em 27 de abril de 2020)</t>
  </si>
  <si>
    <t>Gestão de risco
https://www.about.sainsburys.co.uk/~/media/Files/S/Sainsburys/documents/making-a-difference/Ethical%20Trading%20-%20Due%20Diligence%20FINAL.pdf (acessado em 16 de dezembro de 2019)</t>
  </si>
  <si>
    <t>Mais sobre Direitos Humanos: https://www.about.sainsburys.co.uk/~/media/Files/S/Sainsburys/202004_More%20on%20Human%20Rights.pdf (acessado em 27 de abril  de 2020)</t>
  </si>
  <si>
    <t>https://www.tescoplc.com/media/476422/tesco_ara2019_full_report_web.pdf, Página 65</t>
  </si>
  <si>
    <t>Relatório sobre Remuneração e Gênero do Tesco 2017: https://www.tescoplc.com/media/474535/tesco-gender-pay-report-2017.pdf
(acessado em 3 de dezembro de 2019)
Relatório anual 2019: https://www.tescoplc.com/media/476422/tesco_ara2019_full_report_web.pdf</t>
  </si>
  <si>
    <t>1. Produtos agrícolas: https://corporate.walmart.com/responsible-sourcing/produce-in-mexico-and-us
2. Frutos do mar - camarão, Tailândia:  https://corporate.walmart.com/responsible-sourcing/shrimp-in-thailand (e Issara Institute)
3. Frutos do mar - atum: https://corporate.walmart.com/responsible-sourcing/tuna-processed-in-thailand  
https://corporate.walmart.com/media-library/document/2019-global-ethics-and-compliance-program-report/_proxyDocument?id=0000016a-9495-d766-abfb-fd9d91f00001</t>
  </si>
  <si>
    <t>Fairfood: https://www.fairfoodprogram.org/partners/
EFI https://equitablefood.org/consumers/</t>
  </si>
  <si>
    <t>Site do Ahold Delhaize para Direitos Humanos: https://www.aholddelhaize.com/en/about-us/stakeholder-interests/human-rights/ (acessado em 11 de dezembro de 2019)
Padrões de envolvimento do Ahold Delhaize: https://www.aholddelhaize.com/en/about-us/ethical-business/code-of-ethics/our-standards-of-engagement/ (acessado em 11 de dezembro de 2019)</t>
  </si>
  <si>
    <t xml:space="preserve">Site do Ahold Delhaize para Direitos Humanos https://www.aholddelhaize.com/en/about-us/stakeholder-interests/human-rights/ (acessado em 11 de dezembro de 2019)
Padrões de envolvimento do Ahold Delhaize: https://www.aholddelhaize.com/en/about-us/ethical-business/code-of-ethics/our-standards-of-engagement/ (acessado em 11 de dezembro de 2019)
</t>
  </si>
  <si>
    <t>Página 15: https://www.albertsonscompanies.com/content/dam/minisite/supplier-central/documents/Eliminating%20Human%20Trafficking%20and%20Forced%20Labor%20Guidelines.pdf</t>
  </si>
  <si>
    <t>Página 1: https://www.costco.com/wcsstore/CostcoUSBCCatalogAssetStore/Attachment/16w0604-sustainability-conduct.pdf</t>
  </si>
  <si>
    <t>Política de direitos humanos do Jumbo: http://www.jumborapportage.com/FbContent.ashx/pub_1007/downloads/v1903281342/@SlVNQk8zMDk2X01WT2JlcmljaHQrQ292ZXIucGRm  
(p. 4 e 5, Quadro sobre Direitos Humanos, e parágrafo 1, em Nosso compromisso)</t>
  </si>
  <si>
    <t xml:space="preserve">Política de direitos humanos do Jumbo: http://www.jumborapportage.com/FbContent.ashx/pub_1007/downloads/v1903281342/@SlVNQk8zMDk2X01WT2JlcmljaHQrQ292ZXIucGRm  
(p. 4 e 5, Quadro sobre Direitos Humanos, e parágrafo 1, em Nosso compromisso)
Código de Conduta dos Fornecedores do Jumbo: https://www.jumborapportage.com/FbContent.ashx/pub_1011/downloads/v200408124845/Code%20Verantwoord%20Inkopen_Jumbo%20.pdf
</t>
  </si>
  <si>
    <t>Política de direitos humanos do Jumbo: http://www.jumborapportage.com/FbContent.ashx/pub_1007/downloads/v1903281342/@SlVNQk8zMDk2X01WT2JlcmljaHQrQ292ZXIucGRm  
 (p .7, Tratados Internacionais, p.5)</t>
  </si>
  <si>
    <t>Política de direitos humanos do Jumbo: http://www.jumborapportage.com/FbContent.ashx/pub_1007/downloads/v1903281342/@SlVNQk8zMDk2X01WT2JlcmljaHQrQ292ZXIucGRm  
(p. 7-10)</t>
  </si>
  <si>
    <t>Política de direitos humanos do Jumbo: http://www.jumborapportage.com/FbContent.ashx/pub_1007/downloads/v1903281342/@SlVNQk8zMDk2X01WT2JlcmljaHQrQ292ZXIucGRm  
(p. 9-10)</t>
  </si>
  <si>
    <t xml:space="preserve">Carta aos vendedores: https://www.thekrogerco.com/wp-content/uploads/2017/09/vendor-letter.pdf
https://www.thekrogerco.com/wp-content/uploads/2018/07/The-Kroger-Co._Social-Compliance-Program_2018-July-1.pdf </t>
  </si>
  <si>
    <t>Documento sobre devida diligência: https://www.lidl.de/de/menschenrechte/s7381285, p. 4, 11, 14, 19-20; https://corporate.lidl.co.uk/sustainability/human-rights-ethical-trade, p 5; https://www.lidl.de/de/menschenrechte/s7381285</t>
  </si>
  <si>
    <t>https://www.lidl.de/de/sortiment-lebensmittel/s7377408; Documento sobre Devida Diligência: https://www.lidl.de/de/menschenrechte/s7381285, p. 6</t>
  </si>
  <si>
    <t>Documento sobre devida diligência: https://www.lidl.de/de/menschenrechte/s7381285, p. 18; https://www.lidl.co.uk/en/online-leaflets/modern-slavery-statement-2018-19/view/flyer/page/6
Página 6, Declaração sobre escravidão moderna 2017/18, download aqui: https://corporate.lidl.co.uk/sustainability/human-rights-ethical-trade/modern-slavery</t>
  </si>
  <si>
    <t>Documento sobre devida diligência: https://www.lidl.de/de/menschenrechte/s7381285, p. 26</t>
  </si>
  <si>
    <t>Documento sobre devida diligência: https://www.lidl.de/de/menschenrechte/s7381285, p. 4, 7, 19-20, 26</t>
  </si>
  <si>
    <t>Nossa abordagem - Avaliação de risco: https://www.morrisons-corporate.com/cr/ethical-trading/our-approach-to-ethical-trading/risk-assessment/
(acessado em 16 de abril de 2020)</t>
  </si>
  <si>
    <t>DECLARAÇÃO SOBRE A LEI DE ESCRAVIDÃO MODERNA 2017/2018
(data: 11 de maio de 2018)
https://my.morrisons.com/globalassets/general-assets/22652_morrisons_modern_slavery_act_2018-update.pdf
(acessado em 10 de dezembro de 2019)
Horticultura comestível da América Latina: https://www.ethicaltrade.org/programmes/edible-horticulture-latin-america
(acessado em 10 de dezembro de 2019)
Comércio Ético - Atualização no site de RC.pdf
apresentada à Oxfam em 3 de abril de 2020.</t>
  </si>
  <si>
    <t>Nossa abordagem - Avaliação de risco (site): https://www.morrisons-corporate.com/cr/ethical-trading/our-approach-to-ethical-trading/risk-assessment/
(acessado em 16 ed abril de 2020)</t>
  </si>
  <si>
    <t>Incidência conjunta: https://ejfoundation.org/resources/downloads/Joint-statement_Preservation-of-fisheries-regulations_English-2.pdf
(acessado em 16 de abril de 2020)</t>
  </si>
  <si>
    <t xml:space="preserve">DECLARAÇÃO SOBRE A LEI DE ESCRAVIDÃO MODERNA 2018/2019: https://www.morrisons-corporate.com/globalassets/corporatesite/corporate-responsibility/ethical-trading/morrisons-msa-statement-2018-2019.pdf
(acessado em 16 de abril de 2020)
</t>
  </si>
  <si>
    <t>https://www.plus.nl/INTERSHOP/static/WFS/PLUS-Site/website-webshop/PLUS-website-webshop/nl_NL/Contentpaginas/Verantwoord/Ken%20de%20keten-aanpak/Maart%202019%20-%20Toelichting%20Ken%20de%20Keten-aanpak%20-%20beleid%2c%20focus%20en%20management%20van%20risico%27s%20PLUS.docx.pdf
p. 1, Parte "Waarom een statement over mensenrechten?"</t>
  </si>
  <si>
    <t>Diretrizes sobre relações justas, p. 23: https://www.rewe-group.com/de/nachhaltigkeit/leitlinien</t>
  </si>
  <si>
    <t>Diretrizes sobre relações justas, p. 5-19: https://www.rewe-group.com/de/nachhaltigkeit/leitlinien</t>
  </si>
  <si>
    <t>Diretrizes sobre relações justas, p. 4-5: 18; https://www.rewe-group.com/de/nachhaltigkeit/leitlinien</t>
  </si>
  <si>
    <t xml:space="preserve">Diretrizes sobre relações justas e Diretrizes sobre trabalho infantil: https://www.rewe-group.com/de/nachhaltigkeit/leitlinien </t>
  </si>
  <si>
    <t>https://www.nachhaltige-agrarlieferketten.org/aktuelles/living-income-arbeitsgruppe-gemeinsame-erklaerung/; Diretrizes sobre salários dignos e renda digna: https://www.rewe-group.com/de/nachhaltigkeit/leitlinien</t>
  </si>
  <si>
    <t>Mais sobre direitos humanos: https://www.about.sainsburys.co.uk/~/media/Files/S/Sainsburys/202004_More%20on%20Human%20Rights.pdf (acessado em 27 de abril de 2020)</t>
  </si>
  <si>
    <t>Mais sobre direitos humanos: https://www.about.sainsburys.co.uk/~/media/Files/S/Sainsburys/202004_More%20on%20Human%20Rights.pdf (acessado 27 de abril de 2020)</t>
  </si>
  <si>
    <t>Incidência conjunta: https://ejfoundation.org/resources/downloads/Joint-statement_Preservation-of-fisheries-regulations_English-2.pdf</t>
  </si>
  <si>
    <t>Nossa abordagem aos direitos humanos: https://www.tescoplc.com/reports-and-policies/our-approach-to-human-rights-in-our-supply-chain/ 
(acessado em 21 de novembro de 2019)</t>
  </si>
  <si>
    <t>Nossa abordagem aos direitos humanos: https://www.tescoplc.com/reports-and-policies/our-approach-to-human-rights-in-our-supply-chain/ (acessado em 21 de novembro de 2019)</t>
  </si>
  <si>
    <t>Nossa abordagem aos direitos humanos (última atualização: 14/4/2020): https://www.tescoplc.com/sustainability/downloads/our-approach-to-human-rights/
(acessado em 15 de abril de 2019)</t>
  </si>
  <si>
    <t xml:space="preserve">Iniciativas de compras responsáveis do Tesco e várias partes interessadas: https://www.tescoplc.com/sustainability/downloads/multi-stakeholder-initiatives/
(acessado em 3 de dezembro de 2019)
Nossa abordagem aos direitos humanos: https://www.tescoplc.com/reports-and-policies/our-approach-to-human-rights-in-our-supply-chain/ 
(acessado em 21 de novembro de 2019)
Top 20
https://www.tescoplc.com/sustainability/sourcing/top-20/
(acessado em 3 de dezembro de 2019)
</t>
  </si>
  <si>
    <t>Nossa abordagem aos direitos humanos (última atualização: 14/4/2020) https://www.tescoplc.com/sustainability/downloads/our-approach-to-human-rights/
(acessado em 15 de abril de 2019)</t>
  </si>
  <si>
    <t>Nossa abordagem aos direitos humanos (última atualização: 14/4/2020): https://www.tescoplc.com/sustainability/downloads/our-approach-to-human-rights/
(acessado em 15 de abril de 2020)</t>
  </si>
  <si>
    <t>Nossa abordagem aos direitos humanos (última atualização: 14/4/2020): https://www.tescoplc.com/sustainability/downloads/our-approach-to-human-rights/
(acessado em 15 de abril de 2020)
Declaração sobre Escravidão moderna 2018-19: https://www.tescoplc.com/media/476660/47181-modern-slavery-statement_2019_updated-may.pdf 
(acessado em 21 de novembro de 2019)</t>
  </si>
  <si>
    <t>Nossa abordagem aos direitos humanos (última atualização: 14/4/2020): https://www.tescoplc.com/sustainability/downloads/our-approach-to-human-rights/ (acessado em 15 de abril de 2020)</t>
  </si>
  <si>
    <t>Nossa abordagem aos direitos humanos (última atualização: 14/4/2020): https://www.tescoplc.com/sustainability/downloads/our-approach-to-human-rights/
(acessado em 15 de abril de 2020)
Indústria de frutos do mar da Tailândia: https://www.ethicaltrade.org/programmes/thailands-seafood-industry
(acessado em 4 de dezembro de 2019)
Horticultura comestível da América Latina: https://www.ethicaltrade.org/programmes/edible-horticulture-latin-america
(acessado em 4 de dezembro de 2019)
Iniciativas de compras responsáveis do Tesco e várias partes interessadas (última atualização: 17 de janeiro de 2020): https://www.tescoplc.com/sustainability/downloads/multi-stakeholder-initiatives/
(acessado em 16 de abril de 2020)</t>
  </si>
  <si>
    <t>https://sustainability.tescoplc.com/sustainability/downloads/our-uk-approach-to-human-rights/         
Tesco accepts findings of GCA report, commits to continue to build trusted partnerships with suppliers:
https://www.tescoplc.com/news/2016/tesco-accepts-findings-of-gca-report-commits-to-continue-to-build-trusted-partnerships-with-suppliers/
(acessado em 4 de dezembro de 2019)
Nossas condições de pagamento (setembro de 2019): https://www.tescoplc.com/media/755200/our-payment-terms.pdf
(acessado em 21 de novembro de 2019)</t>
  </si>
  <si>
    <t>Nossa abordagem aos direitos humanos (última atualização: 14/4/2020): https://www.tescoplc.com/sustainability/downloads/our-approach-to-human-rights/
(acessado em 15 de abril de 2020)
Coop Sainsburys and Tesco sign EJF Transparency Charter to end illegal fishing and slavery at sea (abril de 2019): https://ejfoundation.org/news-media/tesco-sainsburys-co-op-sign-ejf-charter-for-transparency-to-end-illegal-fishing-and-slavery-at-sea-1
(acessado em 4 de dezembro de 2019)</t>
  </si>
  <si>
    <t>Nossa abordagem aos direitos humanos (última atualização: 14/4/2020): https://www.tescoplc.com/sustainability/downloads/our-approach-to-human-rights/
(acessado em 15 de abril de 2020)
Top 20
https://www.tescoplc.com/sustainability/sourcing/top-20/
(acessado em 3 de dezembro de 2019)</t>
  </si>
  <si>
    <t xml:space="preserve">Nossa abordagem: https://www.tescoplc.com/sustainability/downloads/our-approach-to-human-rights/
Tesco e iniciativas envolvendo várias partes interessadas:
https://www.tescoplc.com/sustainability/downloads/multi-stakeholder-initiatives/
Top 20
https://www.tescoplc.com/sustainability/sourcing/top-20/
https://www.ethicaltrade.org/programmes/thailands-seafood-industry
</t>
  </si>
  <si>
    <t>Página 56, https://corporate.walmart.com/esgreport/</t>
  </si>
  <si>
    <t>Código de Conduta dos Fornecedores: https://assets.wholefoodsmarket.com/www/company-info/WFM%20Supplier%20Code%20of%20Conduct_12.30.19.pdf</t>
  </si>
  <si>
    <t xml:space="preserve">Código de Conduta dos Fornecedores: https://assets.wholefoodsmarket.com/www/company-info/WFM%20Supplier%20Code%20of%20Conduct_12.30.19.pdf </t>
  </si>
  <si>
    <t>https://static.ahold.com/media//002330100/000/002330192_001_Albert_Heijn_Due_Diligence_2.2020_(1).pdf
Nota à imprensa: https://www.agf.nl/article/88065/ah-houdt-vast-aan-kortingseis/</t>
  </si>
  <si>
    <t>Revista impressa do Albert Heijn: ‘boon – koffie tot de kern’ (p. 52 e 53) + Relatório Anual 2017, p.12: https://static.ahold.com/media/002141400/000/002141454_001_Albert_Heijn_Short_List.pdf; 20191211_Shortlist of products negative impact_Albert Heijn
https://www.aholddelhaize.com/en/about-us/stakeholder-interests/cocoa/; 20191212_Cocoa_Ahold Delhaize
https://www.aholddelhaize.com/en/about-us/stakeholder-interests/coffee-tea/; 20191212_Coffee &amp; Tea_Ahold Delhaize
https://www.ah.nl/zoeken?rq=fair+trade&amp;searchType=product
https://www.ing.nl/media/ING_duurzaamheidsprofiel-Ahold-Delhaize-september-2019_tcm162-180259.pdf; 20191212_ING Duurzaamheidsprofiel Ahold Delhaize_Ahold Delhaize
https://www.aholddelhaize.com/media/6440/supplementary-report-on-sustainable-retailing-performance-2016.pdf;20191212_supplementary-report-on-sustainable-retailing-performance-2016_Ahold Delhaize
https://nieuws.ah.nl/nederlandse-thuisbarista-experimenteert-erop-los/; 20191001_Nederlandse thuisbarista experimenteert erop los_Albert Heijn</t>
  </si>
  <si>
    <t>https://static.ahold.com/media/002342100/000/002342158_001_Albert_Heijn_Due_Diligence_5.2020.pdf</t>
  </si>
  <si>
    <t>Links: https://www.albertsons.com/albertsons-companies-becomes-first-major-grocer-to-sell-fair-trade-certified-scallops/      
 https://www.retailwire.com/discussion/albertsons-to-sell-fair-trade-coffee/    
https://www.prnewswire.com/news-releases/albertsons-companies-becomes-first-major-grocer-to-sell-fair-trade-certified-scallops-300451278.html      
        https://www.instacart.com/albertsons/products/55870-theo-organic-fair-trade-chocolate-pure-85-dark-3-0-oz
https://www.prnewswire.com/news-releases/albertsons-companies-commits-to-united-nations-sustainable-development-goals-joins-influential-seafood-task-force-300469024.html 
“O Desenvolvimento sustentável por meio da Fair Trade nos últimos cinco anos: nosso café orgânico certificado pela Fair Trade™ gerou mais de 1,6 milhão de dólares em fundos especiais para o desenvolvimento de comunidades. Estabelecemos uma parceria com a Fair Trade EUA nessa iniciativa porque capacitar comunidades agrícolas e promover a estabilidade econômica pode ter um impacto positivo por várias gerações.”
Sustentabilidade - atualização 2018, p. 5
https://www.csrwire.com/press_releases/42706-Albertsons-Companies-The-Kroger-Co-and-Williams-Sonoma-Announce-Major-Commitments-to-Fair-Trade-Certified-Coffee-as-Part-of-Sustainable-Coffee-Challenge</t>
  </si>
  <si>
    <t>https://www.sustainabilityreports.be/sites/default/files/reports/aldi_north_group_sustainability_report_2017_en.pdf</t>
  </si>
  <si>
    <t>Côco - Filipinas: https://ecdn.liveclicker.net/8079A8/origin/videos/69/1223425082_1_liveclicker.mp4
Café - Ruanda: https://www.costco.com/wcsstore/CostcoUSBCCatalogAssetStore/feature-pages/19w0237-Merchandising-KirklandSignature-Hope.pdf
Cacau - Costa do Marfim: https://www.costco.com/wcsstore/CostcoUSBCCatalogAssetStore/feature-pages/19w0237-Merchandising-KirklandSignature-Cocoa.pdf</t>
  </si>
  <si>
    <t>Política de direitos humanos do Jumbo: http://www.jumborapportage.com/FbContent.ashx/pub_1007/downloads/v1903281342/@SlVNQk8zMDk2X01WT2JlcmljaHQrQ292ZXIucGRm  
 (p. 8) 
 https://www.jumbo.com/fairtrade-original-tibetan-noodels-250g/153461ZK/
 http://maxhavelaar.nl/biologische_landbouw</t>
  </si>
  <si>
    <t>Política de direitos humanos do Jumbo: http://www.jumborapportage.com/FbContent.ashx/pub_1007/downloads/v1903281342/@SlVNQk8zMDk2X01WT2JlcmljaHQrQ292ZXIucGRm  
 (p. 9-10)</t>
  </si>
  <si>
    <t>Documento sobre Devida Diligência: https://www.lidl.de/de/menschenrechte/s7381285, p. 15</t>
  </si>
  <si>
    <t>Relatório de Sustentabilidade 2016/2017: https://www.lidl-nachhaltigkeit.de/fileadmin/downloads/Lidl_Nachhaltigkeitsbericht_2016-2017.pdf; https://www.lidl.de/de/sortiment-fairtrade/s7378132</t>
  </si>
  <si>
    <t>https://corporate.lidl.co.uk/sustainability/human-rights-ethical-trade; Documento sobre Devida Diligência: https://www.lidl.de/de/menschenrechte/s7381285, p. 25, 26</t>
  </si>
  <si>
    <t>https://www.nachhaltige-agrarlieferketten.org/aktuelles/living-income-arbeitsgruppe-gemeinsame-erklaerung/
https://www.presseportal.de/pm/58227/4219445
https://www.presseportal.de/pm/58227/4174234</t>
  </si>
  <si>
    <t>Nossa Abordagem - Avaliação de Risco: https://www.morrisons-corporate.com/cr/ethical-trading/our-approach-to-ethical-trading/risk-assessment/
(acessado em 16 de abril de 2020)</t>
  </si>
  <si>
    <t>Orientações sobre suco de laranja, p. 19; cacau, p. 16, e café, p. 21: https://www.rewe-group.com/de/nachhaltigkeit/leitlinien</t>
  </si>
  <si>
    <t>Orientações sobre renda digna, p. 13, suco de laranja, p. 19; cacau, p. 15, 16 e café: p. 20; https://www.rewe-group.com/de/nachhaltigkeit/leitlinien</t>
  </si>
  <si>
    <t>Orientações sobre renda digna, p. 13, cacau, 15, e café, p. 20, 21: https://www.rewe-group.com/de/nachhaltigkeit/leitlinien</t>
  </si>
  <si>
    <t>https://www.nachhaltige-agrarlieferketten.org/aktuelles/living-income-arbeitsgruppe-gemeinsame-erklaerung/; Orientações sobre salário digno e renda digna; https://www.rewe-group.com/de/nachhaltigkeit/leitlinien</t>
  </si>
  <si>
    <t>Orientações sobre suco de laranja, p. 19, cacau, p. 16, e café p. 21: https://www.rewe-group.com/de/nachhaltigkeit/leitlinien</t>
  </si>
  <si>
    <t>Diretrizes sobre relações justas, p. 21; Relatório de sustentabilidade, p. 61: https://www.rewe-group.com/de/nachhaltigkeit/leitlinien</t>
  </si>
  <si>
    <t>Blog sobre os benefícios da Fairtrade: https://blog.walmart.com/sustainability/20151026/fair-trade-coffee-the-story-beyond-the-cup
Fairtrade banana e Fairtrade café (GRR p. 100 e 106): Banana: https://corporate.walmart.com/2018grr/sustainability-in-our-value-chains?chapter=supporting-more-sustainable-produce   
Café: https://corporate.walmart.com/2018grr/sustainability-in-our-value-chains?chapter=addressing-sustainability-issues-in-specialty-crops-and-ingredients       
Chá: https://www.walmart.com/ip/Paromi-Tea-Chamomile-Lavender-Organic-and-Fair-Trade-Rooibos-Full-Leaf-15-Ct-1-6-Oz/106411427?athcpid=106411427&amp;athpgid=athenaItemPage&amp;athcgid=null&amp;athznid=PWVAV&amp;athieid=v0&amp;athstid=CS020&amp;athguid=ded1adde-238-1679ee2a5eef00&amp;athena=true
https://groceries.asda.com/search/Fairtrade
Azeite de oliva: https://www.walmart.com/ip/Canaan-Fair-Trade-Canaan-Fair-Trade-Olive-Oil-8-45-oz/125284927
https://mypbrand.com/2019/10/02/walmart-meets-coffee-sustainability-goal-ahead-of/
https://www.walmart.com/search/search-ng.do?query=fairtrade&amp;cat_id=976759&amp;grid=true</t>
  </si>
  <si>
    <t>https://walmart.org/what-we-do/creating-economic-opportunity/market-access
https://walmart.org/what-we-do/opportunity/walmart-india-and-walmart-foundation-announce-commitments-to-support-sustainable-livelihoods-for-farmers-in-india
Relatório Ambiental, social e de governança 2019: https://corporate.walmart.com/media-library/document/2019-environmental-social-governance-report/_proxyDocument?id=0000016a-9485-d766-abfb-fd8d84300000</t>
  </si>
  <si>
    <t>A empresa estabeleceu mecanismos para possibilitar o respeito aos direitos humanos em nível de fornecedor, por meio de fundos ou programas para informar e treinar os trabalhadores com relação ao tema e garantir que eles conheçam as oportunidades de sindicalização e/ou possam acessá-las. Para pontuar, a empresa deve demonstrar que esses mecanismos foram implementados em, pelo menos, três de suas categorias de alimentos de maior risco.</t>
  </si>
  <si>
    <t xml:space="preserve">A empresa identifica exemplos em suas categorias de alimentos de maior risco (pelo menos três categorias) nas quais apoia diretamente os pequenos agricultores para que se tornem resilientes e prósperos. </t>
  </si>
  <si>
    <t>A empresa publicou e demonstra que está implementando planos de ação e marcos temporais que melhoram a capacidade dos pequenos agricultores de obter uma renda digna em todas as suas cadeias de fornecimento de alimentos de maior risco, e informa os avanços pelo menos uma vez por ano.</t>
  </si>
  <si>
    <t>A empresa publicou e demonstra que está implementando planos de ação com marcos temporais definidos para aumentar a parcela de valor recebida pelos pequenos agricultores em todas as suas cadeias de fornecimento de alimentos de maior risco, e informa os avanços pelo menos uma vez por ano, reconhecendo as dificuldades e as lições aprendidas.</t>
  </si>
  <si>
    <t>A empresa envolve efetivamente grupos de agricultores e organizações da sociedade civil em pelo menos três de suas cadeias de fornecimento de alimentos de maior risco, como parte de sua estratégia para apoiar os pequenos agricultores.</t>
  </si>
  <si>
    <t xml:space="preserve">A empresa demonstra estar adotando medidas complementares às auditorias sociais para todos os fornecedores fundamentais em suas categorias de alimentos de maior risco (em pelo menos três categorias).
</t>
  </si>
  <si>
    <t>A empresa exige que fornecedores fundamentais em, pelo menos, três de suas cadeias de fornecimento de alimentos de maior risco divulguem razões salariais, dados sobre gênero e disparidades salariais de gênero.</t>
  </si>
  <si>
    <t>Padrões de melhores práticas: A empresa implementa os Princípios de Empoderamento das Mulheres da ONU?</t>
  </si>
  <si>
    <t>Transparência: A empresa rastreia e divulga informações sobre mulheres em suas cadeias de fornecimento de alimentos?</t>
  </si>
  <si>
    <t>A empresa se compromete a rastrear sistematicamente o perfil de gênero de suas três cadeias de fornecimento de alimentos de alto risco, até o nível de cooperativas/grupos de produtores, para estabelecer quais delas têm uma alta proporção de mulheres representadas como pequenas agricultoras, pequenas beneficiadoras/comerciantes e trabalhadoras assalariadas.</t>
  </si>
  <si>
    <t>A empresa está sistematicamente monitorando e divulgando dados desagregados por gênero até o nível de cooperativas/grupos de produtores. Para pontuar, a empresa deve divulgar, pelo menos, três tipos de dados para três cadeias de fornecimento de alimentos de alto risco.</t>
  </si>
  <si>
    <t>A empresa está rastreando e divulgando sistematicamente dados desagregados por gênero até o nível de cooperativas/grupos de produtores em suas cadeias de fornecimento de alimentos de maior risco, conforme identificado no processo de devida diligência em direitos humanos.</t>
  </si>
  <si>
    <t>Avaliações de impacto: A empresa avalia os impactos das atividades de sua cadeia de fornecimento de alimentos sobre as mulheres?</t>
  </si>
  <si>
    <t>A empresa se comprometeu a publicar pelo menos uma avaliação de impacto em direitos humanos com foco no impacto das operações da cadeia de fornecimento de alimentos de alto risco sobre as mulheres. Isso inclui o compromisso de demonstrar que houve um envolvimento efetivo com as partes interessadas, incluindo organizações da sociedade civil que representem mulheres e/ou organizações de direitos das mulheres. Para pontuar, a empresa deve se comprometer a publicar as avaliações dentro de dois anos após o compromisso.</t>
  </si>
  <si>
    <t>A empresa publicou pelo menos uma avaliação de impacto em direitos humanos nos últimos três anos, que avalia o impacto de uma operação da cadeia de fornecimento de alto risco sobre as mulheres, e publicou um plano de ação para enfrentar as causas fundamentais dos impactos negativos identificados na avaliação. Isso inclui um envolvimento efetivo com as partes interessadas, incluindo organizações da sociedade civil que representem mulheres e/ou organizações de direitos das mulheres.</t>
  </si>
  <si>
    <t>A empresa publicou pelo menos três avaliações de impacto em direitos humanos nos últimos três anos, que examinem o impacto das operações da cadeia de fornecimento de alto risco sobre as mulheres, e publicou planos de ação para enfrentar as causas fundamentais dos impactos negativos identificados nas avaliações. Isso inclui o compromisso de demonstrar que houve um envolvimento efetivo com as partes interessadas, incluindo organizações da sociedade civil que representem mulheres e/ou organizações de direitos das mulheres.</t>
  </si>
  <si>
    <t>Metas e planos de ação: A empresa está tomando medidas para melhorar a posição das mulheres em suas cadeias de fornecimento de alimentos?</t>
  </si>
  <si>
    <t>A empresa reconhece e divulga dificuldades específicas que tenham impactos desproporcionais sobre as mulheres nas cadeias de fornecimento agrícolas e procura entender as causas fundamentais dos impactos negativos vivenciados pelas mulheres.</t>
  </si>
  <si>
    <t>A empresa estabeleceu metas, com prazo definido, para melhorar a posição das mulheres em todas as suas cadeias de fornecimento de alimentos de maior risco. A empresa deve definir, no mínimo, três metas para, pelo menos, três cadeias de fornecimento de alimentos de alto risco.</t>
  </si>
  <si>
    <t>A empresa informa sistematicamente sobre os avanços em relação às metas para melhorar a posição das mulheres em pelo menos três de suas cadeias de fornecimento de alimentos de maior risco, divulgando dificuldades e lições aprendidas, e tem um compromisso, com prazo definido, de informar sobre o avanço em relação às metas para outras três cadeias de fornecimento de alimentos de maior risco.</t>
  </si>
  <si>
    <t>A empresa se compromete a aumentar a proporção de suas compras feitas de produtoras agrícolas ou beneficiadoras, sempre que seja comercialmente viável, e a informar regularmente sobre os avanços.</t>
  </si>
  <si>
    <t>A empresa apresenta pelo menos três exemplos de apoio a fornecedores que visem tratar das causas fundamentais da desigualdade de gênero enfrentadas por mulheres trabalhadoras e pequenas agricultoras.</t>
  </si>
  <si>
    <t>A empresa oferece incentivos a fornecedores que demonstrem melhoria contínua da igualdade de gênero e enfrentem as causas fundamentais da desigualdade, abrangendo todas as categorias alimentares de maior risco.</t>
  </si>
  <si>
    <t>Colaboração pré-competitiva: A empresa envolve as partes interessadas com o objetivo de melhorar as condições das mulheres nas cadeias de fornecimento de alimentos?</t>
  </si>
  <si>
    <t>A empresa apresenta pelo menos um exemplo no qual envolveu organizações da sociedade civil formadas por mulheres e/ou organizações de direitos das mulheres para entender e identificar soluções voltadas a enfrentar as desigualdades de gênero em suas cadeias de fornecimento de alimentos, bem como entender e identificar soluções para as causas fundamentais dessas desigualdades.</t>
  </si>
  <si>
    <t>A empresa usa a colaboração pré-competitiva em iniciativas envolvendo várias partes interessadas para entender e abordar a posição das mulheres em pelo menos três cadeias de fornecimento de alimentos de alto risco.</t>
  </si>
  <si>
    <t>A empresa participa ativamente de iniciativas envolvendo várias partes interessadas que tratem da posição de mulheres, abrangendo seis cadeias de fornecimento de alimentos de alto risco, com pelo menos uma delas abordando práticas de compra relacionadas aos resultados para as mulheres.</t>
  </si>
  <si>
    <t>Incidência: A empresa participa de ações de incidência em defesa dos direitos das mulheres?</t>
  </si>
  <si>
    <t>A empresa realizou individualmente ou participou de ações de incidência coletiva para enfrentar as causas fundamentais da desigualdade de gênero em suas cadeias de fornecimento de alimentos nos últimos três anos.</t>
  </si>
  <si>
    <t>Dirigentes de alto nível se manifestaram publicamente, por exemplo, na mídia ou em eventos públicos, sobre a necessidade de sua empresa e outras do setor de alimentos tomarem medidas para promover o empoderamento econômico das mulheres e enfrentar as causas fundamentais da desigualdade de gênero (nos últimos três anos).</t>
  </si>
  <si>
    <t>A empresa questionou publicamente as causas fundamentais da desigualdade de gênero no setor de alimentos, inclusive em suas próprias operações – por exemplo, por meio de publicidade ou de estratégias de marketing que as questionem.</t>
  </si>
  <si>
    <t>Portanto, a empresa se compromete a:
1. Estabelecer liderança corporativa de alto nível para a igualdade de gênero.
2. Tratar todas as mulheres e homens de maneira justa no trabalho – respeitar e apoiar os direitos humanos e a não discriminação.
3. Garantir a saúde, a segurança e o bem-estar de todas as trabalhadoras e trabalhadores.
4. Promover formação, treinamento e desenvolvimento profissional para as mulheres.
5. Implementar práticas de desenvolvimento empresarial, cadeia de fornecimento e marketing que empoderem as mulheres.
6. Promover a igualdade através de iniciativas comunitárias e incidência.
7. Avaliar e informar publicamente sobre os avanços em direção à igualdade de gênero.</t>
  </si>
  <si>
    <t>Por exemplo, integrando esses critérios às especificações de compras ou por meio de políticas preferenciais de compras de empresas que tenham assinado os princípios. As empresas também podem incentivar os fornecedores a assinarem os Princípios de Empoderamento das Mulheres da ONU, oferecendo treinamento sobre sua adoção ou incluindo essa questão em seus códigos de fornecedores. Para pontuar, as empresas devem mostrar ações realizadas com os fornecedores em algumas de suas cadeias de fornecimento de alto risco e se comprometer a ampliá-las.</t>
  </si>
  <si>
    <t>Essas questões podem ser tratadas em uma política de gênero independente ou dentro de políticas mais amplas.</t>
  </si>
  <si>
    <t>A AIDH sobre mulheres pode ser uma das outras AIDHs (trabalhadores/pequenos agricultores), mas deve analisar especificamente os desafios enfrentados pelas mulheres nas cadeias de fornecimento e identificar suas causas fundamentais. Portanto, deve ir além da descrição/exibição de dados descritivos entre homens e mulheres e observar os problemas específicos que podem afetar as mulheres.</t>
  </si>
  <si>
    <t>A AIDH pode tratar de uma única cadeia de fornecimento com alto risco para os direitos humanos (uma matéria-prima e um país). As causas fundamentais dos impactos negativos vivenciados pelas mulheres incluem violência sistêmica contra mulheres e meninas, sub-representação das mulheres em posições de liderança e governança, direitos desiguais à terra e à propriedade, e acesso desigual a serviços básicos, como educação e saúde. A análise das causas fundamentais é um elemento importante dessas AIDHs.</t>
  </si>
  <si>
    <t>Cada AIDH pode tratar de uma única cadeia de fornecimento com alto risco para os direitos humanos (uma matéria-prima e um país). As causas fundamentais dos impactos negativos vivenciados pelas mulheres incluem violência sistêmica contra mulheres e meninas, sub-representação das mulheres em posições de liderança e governança, direitos desiguais à terra e à propriedade, e acesso desigual a serviços básicos, como educação e saúde. A análise das causas fundamentais é um elemento importante dessas AIDHs.</t>
  </si>
  <si>
    <t>Exemplos de causas fundamentais são normas desiguais de gênero, violência contra as mulheres, responsabilidades por cuidados não remunerados, e empregos muitas vezes precários e informais das mulheres em cadeias de fornecimento de alimentos em que os preços são baixos demais para possibilitar o pagamento de salários justos. As dificuldades discutidas podem incluir obstáculos jurídicos, regulatórios e sociais que afetem as mulheres, por exemplo, saúde, segurança no trabalho e condições de emprego.</t>
  </si>
  <si>
    <t>As metas podem variar entre países onde se identificam riscos elevados, mas devem ter o objetivo de melhorar a posição das mulheres.</t>
  </si>
  <si>
    <t>As empresas podem incluir essa política como parte de sua estratégia de compras, e podem tratar de várias cadeias de fornecimento.</t>
  </si>
  <si>
    <t>Pode incluir o trabalho com fornecedores para garantir que as mulheres conheçam as oportunidades para ingressar em sindicatos, grupos de empregados e cooperativas de pequenos produtores. As empresas também podem proporcionar treinamento ou programas específicos para fornecedores, trabalhar com iniciativas envolvendo várias partes interessadas, que visem especificamente o tema de gênero, ou organizar capacitação para melhorar o acesso das mulheres à terra e aos insumos de produção, aumentar a representação delas nas estruturas de governança dos grupos de produtores, apoiar e promover mais mulheres em posições de gestão, conscientizar para o questionamento das normas de gênero, e incentivar os homens a dividir renda e trabalho de forma equitativa com as mulheres da família. As causas fundamentais incluem normas desiguais de gênero, violência contra as mulheres e responsabilidades por cuidados não remunerados.</t>
  </si>
  <si>
    <t>As causas fundamentais incluem normas desiguais de gênero, violência contra as mulheres e responsabilidades por cuidados não remunerados. Exemplos de incentivos são: oferecer mais negócios, melhores termos contratuais ou incentivos financeiros.</t>
  </si>
  <si>
    <t>As práticas de compra que procuramos podem ser: planos de negócios conjuntos/contratos de longo prazo que incorporem expectativas mútuas quanto à melhoria dos padrões trabalhistas; principais indicadores de desempenho que abranjam tempo de aprovisionamento, número de pedidos com base em preços que cubram custos de produção e salários dignos, acordo para cobrir qualquer aumento no salário mínimo definido por lei, com efeito imediato; condições de pagamento preferenciais; compromisso do supermercado com um comportamento prestativo e foco em soluções para épocas de pico e quando os fornecedores enfrentam problemas.
A colaboração pré-competitiva que envolva organizações da sociedade civil de mulheres e organizações de direitos das mulheres no processo e tenha impacto direto sobre as mulheres também é relevante para este indicador. Consulte também os critérios para iniciativas que envolvam várias partes interessadas (MSIs) na aba Notas, definições e critérios. Observe que todas as colaborações e iniciativas devem ser publicadas ou informadas publicamente para pontuar.
Consulte o guia da ETI sobre práticas de compra
https://www.ethicaltrade.org/sites/default/files/shared_resources/guide_to_buying_responsibly.pdf</t>
  </si>
  <si>
    <t>As causas fundamentais são normas desiguais de gênero, violência contra as mulheres e responsabilidades por cuidados não remunerados. Exemplos de ações são apoiar os direitos de maternidade e herança, e oferecer melhores contratos e benefícios. A incidência coletiva pode ser realizada por meio de parcerias com outras organizações, como as iniciativas envolvendo várias partes interessadas, mas as empresas precisam apontar a parte representada pela incidência nessas iniciativas. Participar, por si só, não seria suficiente para pontuar neste indicador.</t>
  </si>
  <si>
    <t>As causas fundamentais incluem normas desiguais de gênero, violência contra as mulheres e responsabilidades por cuidados não remunerados.</t>
  </si>
  <si>
    <t>Site do Ahold Delhaize: https://www.aholddelhaize.com/en/media/latest/media-releases/signature-moment-frans-muller-signs-un-statement-supporting-gender-equality/</t>
  </si>
  <si>
    <t>Site do Ahold Delhaize: https://www.aholddelhaize.com/en/media/latest/media-releases/signature-moment-frans-muller-signs-un-statement-supporting-gender-equality/ (acessado em 13 de dezembro de 2019)</t>
  </si>
  <si>
    <t>Cacau: https://www.jumborapportage.com/FbContent.ashx/pub_1011/downloads/v200417155210/JUMBO3878_MENSENRECHTENRAPPORTAGE%20CACAO-S1.pdf
Manga: https://www.jumborapportage.com/FbContent.ashx/pub_1011/downloads/v200417155211/JUMBO3878_MENSENRECHTENRAPPORTAGE%20MANGO-S1.pdf
Banana: https://www.jumborapportage.com/FbContent.ashx/pub_1011/downloads/v200417155209/JUMBO3878_MENSENRECHTENRAPPORTAGE%20BANANEN-S1.pdf
Café:https://www.jumborapportage.com/FbContent.ashx/pub_1011/downloads/v200417155211/JUMBO3878_MENSENRECHTENRAPPORTAGE%20KOFFIE-S1.pdf</t>
  </si>
  <si>
    <t>https://corporate.lidl.co.uk/sustainability/human-rights-ethical-trade; Documento sobre devida diligência: https://www.lidl.de/de/menschenrechte/s7381285, p. 15</t>
  </si>
  <si>
    <t>https://corporate.lidl.co.uk/sustainability/human-rights-ethical-trade/hria; Documento sobre devida diligência: https://www.lidl.de/de/menschenrechte/s7381285, p. 25, 26 https://corporate.lidl.co.uk/storage/download/file/7d1ab8f66c5df6e4918d1bd635e17b23/Human+Rights+and+Environmental+Due+Diligence+Policy+March+2020_V_final.pdf</t>
  </si>
  <si>
    <t>https://corporate.lidl.co.uk/sustainability/human-rights-ethical-trade; https://corporate.lidl.co.uk/sustainability/human-rights-ethical-trade; Documento sobre devida diligência: https://www.lidl.de/de/menschenrechte/s7381285, p. 14, 15</t>
  </si>
  <si>
    <t>Café: https://www.lidl.de/de/sortiment-lebensmittel/s7377408; https://www.lidl.de/de/sortiment-fairtrade/s7378132
Cacau: https://corporate.lidl.co.uk/sustainability/cocoa
Way to Go https://www.lidl.de/de/asset/other/2020-Way-To-Go_Broschuere.pdf</t>
  </si>
  <si>
    <t>Nossa abordagem - avaliação de risco: https://www.morrisons-corporate.com/cr/ethical-trading/our-approach-to-ethical-trading/risk-assessment/
(acessado em 16 de abril de 2020)</t>
  </si>
  <si>
    <t>Nossa abordagem - avaliação de risco: https://www.morrisons-corporate.com/cr/ethical-trading/our-approach-to-ethical-trading/risk-assessment/
(acessado em 16 de abril de 2020); Nossa abordagem - Blog: https://my.morrisons.com/our-approach/ 
(acessado em 11 de dezembro de 2019)</t>
  </si>
  <si>
    <t xml:space="preserve">Site sobre Inclusão e Diversidade: https://www.tescoplc.com/sustainability/people/topics/inclusion-and-diversity/inclusion-policy/ 
(acessado em 15 de abril de 2020)
Estratégia sobre gênero para a cadeia de fornecimento: https://www.tescoplc.com/sustainability/downloads/gender-supply-chain-strategy/
(acessado em 15 de abril de 2020) 
</t>
  </si>
  <si>
    <t xml:space="preserve">Estratégia sobre gênero para a cadeia de fornecimento: https://www.tescoplc.com/sustainability/downloads/gender-supply-chain-strategy/
(acessado em 15 de abril de 2020) 
</t>
  </si>
  <si>
    <t>Carrefour Brasil</t>
  </si>
  <si>
    <t>Grupo Big</t>
  </si>
  <si>
    <t>Pão de Açucar</t>
  </si>
  <si>
    <t>Notas internas</t>
  </si>
  <si>
    <t>Notas Internas</t>
  </si>
  <si>
    <t>Carrefour</t>
  </si>
  <si>
    <t>GPA</t>
  </si>
  <si>
    <t xml:space="preserve"> </t>
  </si>
  <si>
    <t>Qual é a estrutura de governança responsável pela fiscalização dos direitos humanos? É a Diretoria de Riscos e Integridade? Poderia divulgar a abrangência como tambem resumos de discussões da diretoria sobre questões relevantes de direitos humanos?</t>
  </si>
  <si>
    <t xml:space="preserve">Não </t>
  </si>
  <si>
    <t>A empresa demonstra que incentiva seus fornecedores a assinar os Princípios de Empoderamento das Mulheres [WEP] da ONU.</t>
  </si>
  <si>
    <t xml:space="preserve">
</t>
  </si>
  <si>
    <t>A empresa assinou os Princípios de Empoderamento das Mulheres [WEP] da ONU.</t>
  </si>
  <si>
    <t xml:space="preserve">Pecuaria Sustentavel
https://www.big.com.br/responsabilidade-corporativa/sustentabilidade/pecuaria
Acessado 25 de Agosto de 2020
Grupo Big afirma ter um sistema (Sistema de Monitoramento e Gestão de Risco da Carne Bovina) de mapeamento das origens de carne bovina originária dos biomas Amazônia e Cerrado para garantir que não vende carne bovina que contribua para o desmatamento da Amazônia e o trabalho escravo... 
</t>
  </si>
  <si>
    <r>
      <t xml:space="preserve">
</t>
    </r>
    <r>
      <rPr>
        <b/>
        <sz val="11"/>
        <color theme="1"/>
        <rFont val="Calibri"/>
        <family val="2"/>
        <scheme val="minor"/>
      </rPr>
      <t/>
    </r>
  </si>
  <si>
    <t>Pão de Açúcar</t>
  </si>
  <si>
    <t>A empresa se comprometeu explicitamente com os Princípios Orientadores sobre Empresas e Direitos Humanos da ONU e em informar regularmente sobre a sua situação.</t>
  </si>
  <si>
    <t>Mecanismos de denúncia: A empresa garante que as pessoas afetadas pelas atividades de sua cadeia de fornecimento tenham acesso a mecanismos de denúncia e soluções?</t>
  </si>
  <si>
    <t>A empresa identifica possíveis obstáculos enfrentados por diferentes categorias de trabalhadores e pequenos agricultores para acessar mecanismos de denúncia e soluções – com foco específico nas mulheres – e descreve como enfrenta esses obstáculos, por exemplo, não permitindo baixa alfabetização.  </t>
  </si>
  <si>
    <t>A empresa possui uma política de conhecimento público e um plano com prazo definido para garantir que trabalhadores e pequenos agricultores em três cadeias de fornecimento de alimentos de alto risco tenham acesso a mecanismos de denúncia eficazes e a soluções, proporcionados pela empresa, por conta própria ou em conjunto com outros (por exemplo, através de uma associação comercial) ou por terceiros (por exemplo, um sindicato) apoiados, proporcionados e/ou bem aceitos pela empresa.</t>
  </si>
  <si>
    <t>A empresa possui uma política de conhecimento público e um plano com prazo definido para garantir que trabalhadores e pequenos agricultores em suas cadeias de fornecimento de alimentos de maior risco tenham acesso a mecanismos de denúncia eficazes e a soluções, proporcionados pela empresa, por conta própria ou em conjunto com outras (por exemplo, através de uma associação comercial) ou por terceiros (por exemplo, um sindicato) apoiados, proporcionados e/ou bem aceitos pela empresa.</t>
  </si>
  <si>
    <t>Rastreabilidade da cadeia de fornecimento: A empresa rastreia, divulga informações sobre seus fornecedores e atualiza a informação regularmente?</t>
  </si>
  <si>
    <t>A empresa divulga nomes e endereços de fornecedores, de todos os níveis, em suas categorias de alimentos de maior risco (começando com, pelo menos, três categorias). Para cadeias de fornecimento de carne e frutos do mar, essa divulgação deve chegar ao nível da ração animal.</t>
  </si>
  <si>
    <t>Informar sobre exemplos ad hoc de impactos negativos em cadeias de fornecimento específicas não são suficientes para pontuar. Orientações relevantes podem ser encontradas nas “Diretrizes sobre Devida Diligência da OCDE para Conduta Empresarial Responsável” e nas “Diretrizes da OCDE-FAO para Cadeias de fornecimento Agrícolas Responsáveis”.</t>
  </si>
  <si>
    <t>As empresas podem envolver seus respectivos fornecedores ou trabalhar com Iniciativas que envolvam várias partes interessadas (MSIs) para identificar e enfrentar os obstáculos ao acesso a mecanismos de denúncia.</t>
  </si>
  <si>
    <t>Por exemplo, as empresas podem trabalhar com fornecedores de alimentos de nível 1 para garantir que haja mecanismos de denúncia e rastrear sua eficácia.</t>
  </si>
  <si>
    <t>Para pontuar, os planos devem ir além de projetos-piloto. Para cumprir os Princípios Orientadores sobre Empresas e Direitos Humanos da ONU (UNGPs), os mecanismos de denúncia devem ser “legítimos, acessíveis, previsíveis, equitativos, transparentes, compatíveis com os direitos, fonte de aprendizado e baseados em envolvimento e diálogo”. Ver UNGP http://www.ohchr.org/Documents/Publications/GuidingPrinciplesBusinessHR_EN.pdf,  p. 33-34.</t>
  </si>
  <si>
    <t>Os Principios (UNGPs) não são mencionados.</t>
  </si>
  <si>
    <t>O Comitê de Governança Corporativa e Sustentabilidade e o seu papel estão bem descritos - veja T1.2.  
Porém, não cumpre com o patamar elevado deste indicador, porque o GPA não divulga informação a respeito das discussões sobre questões de direitos humanos do comitê.</t>
  </si>
  <si>
    <t>O GPA já começou a usar outras fontes de informação (Lista Suja e áreas embargadas pelo IBAMA) e mapeamento de riscos no setor de carne brasileira.  Está implantando um sistema de  auditorias sociais em suas cadeias de fornecimento, e ainda não reconhece (publicamente) as limitações das auditorias, nem comprometeu a tomar medidas para não depender das auditorias.  
Se houvesse um reconhecimento explícito, ganharia a pontuação.</t>
  </si>
  <si>
    <t>Qual é a instância de governança do GPA com responsabilidade para Direitos Humanos?  (é implicita, mas precisaria ser explícita). Poderia divulgar o âmbito/poderes do comitê como também dar exemplos das discussões relevantes?</t>
  </si>
  <si>
    <t>O GPA já está recorrendo a outras fontes de informação além de auditoria social no setor de carne brasileira.  Tem considerado as lições deste setor quanto aos limites de auditoria social e as vantagens em não depender de um único meio de informação no monitoramento de condições nas cadeias de fornecimento?</t>
  </si>
  <si>
    <t>O GPA descreve um processo de mapeamento de riscos (Relatório Anual e de Sustentabilidade 2018, p.52). Anotamos a atuação forte do GPA nas suas cadeias de carne bovina como também a associação com o InPacto.   
Quais são as cadeias  de fornecimento de maior risco aos trabalhadores, pequenos produtores e mulheres?  Como está monitorando as condições/o bem-estar de trabalhadores e agricultores nessas cadeias?</t>
  </si>
  <si>
    <t xml:space="preserve">Os riscos de trabalho infantil e forçado foram identificados no relatório anual.  Outros direitos humanos não são mencionados.  O mapeamento abrangia todos os riscos/direitos trabalhistas?
Poderia identificar (e divulgar) os setores identificados - ou seja cadeias de fornecimento especificas - de potencial impacto em Direitos Humanos elevado?  </t>
  </si>
  <si>
    <t xml:space="preserve">O GPA está tomando medidas positivas contra trabalho infantil e (análogo ao) escravo.  Como o GPA está averiguando o impacto da sua estratégia/atuação?  
Como envolve, ou poderia envolver, os atores principais, que são os trabalhadores e sindicatos nas cadeias de fornecimento?  </t>
  </si>
  <si>
    <t>O GPA tem considerado se ou quando seria factível divulgar uma lista de seus fornecedores de alimentos no futuro?</t>
  </si>
  <si>
    <t>Perguntas para a empresa</t>
  </si>
  <si>
    <t>Nenhuma referência aos Princípios (UNGPs) encontrada.</t>
  </si>
  <si>
    <t>Veja 3.2 
As dificuldades e as lições não são divulgadas.</t>
  </si>
  <si>
    <t xml:space="preserve">Obs: piloto de um sistema de "rastreabilidade" de alimentos no Brasil, pelo qual o consumidor possa saber (pelo QR code) a origem do produto, por enquanto um piloto em SP, com a meta de aumentar a abrangencia ate 2022.
Veja https://www.supervarejo.com.br/materias/carrefour-e-o-primeiro-a-usar-rastreabilidade-de-alimentos-no-brasil
acessado 3 Agosto 2020  </t>
  </si>
  <si>
    <t xml:space="preserve">O Carrefour parece ter uma estratégia para abordar e prevenir impactos negativos.  
Precisaria ter mais informações sobre o Acordo Internacional com a UNI e a sua aplicação aos fornecedores .
Não há nada a respeito da estratégia nem do Acordo no website de Carrefour Brasil.  Seria importante, por considerar isto como informação de domínio público, que seria visível pelo website de Carrefour Brasil, e ainda na língua portuguesa.
Como em outras seções, mais informações (em português e no website do Carrefour Brasil) poderiam resultar numa pontuação maior aqui. </t>
  </si>
  <si>
    <t>Até que ponto o Carrefour reconhece que os abusos de Direitos Humanos são enraizados em questões sociais e econômicas que devem ser enfrentadas em colaboração com a sociedade civil e outras empresas?</t>
  </si>
  <si>
    <t>No Código de Ética e Social para nossos Fornecedores (p.14), o Carrefour compromete-se em não impor condições a seus fornecedores que os impediriam do cumprimento com as normas trabalhistas.  
Podem fornecer exemplos de práticas comerciais que são alinhadas com este objetivo?  Observação: para ganhar um ponto, o Carrefour precisaria publicar o código (atualmente disponível só pelo portal para fornecedores), como também dar exemplos do alinhamento de práticas comerciais com o cumprimento das normas trabalhistas pelos fornecedores.</t>
  </si>
  <si>
    <t>A empresa deixa clara a abrangência de seu Código de Fornecedores, incluindo quais deles são abrangidos (por exemplo, fornecedores fundamentais / fornecedores de nível 1 / fornecedores diretos ou indiretos).</t>
  </si>
  <si>
    <t>A empresa apresenta exemplos de medidas que está tomando em três categorias de alimentos de alto risco, que garantam geração de valor suficiente em nível de produção para pagar um salário digno aos trabalhadores e proporcionar contratos seguros. Pelo menos um dos exemplos deve estar relacionado a uma iniciativa liderada pela empresa (além da compra de produtos certificados).</t>
  </si>
  <si>
    <t>Reconhecendo que os salários mínimos definidos por lei não costumam ser suficientes para que trabalhadores e suas famílias cubram suas despesas básicas e emergências, a empresa se comprometeu a atuar junto a trabalhadores, sindicatos (quando houver) e/ou organizações da sociedade civil e outras partes interessadas para
1) identificar melhores práticas de salário digno (onde ainda não tenham sido desenvolvidos) e
2) publicar exemplos, dentro de sua cadeia de fornecimento de alimentos, da diferença entre os salários predominantes e benchmarks confiáveis para salários dignos.</t>
  </si>
  <si>
    <t>A empresa assumiu um compromisso, com prazo definido, de considerar melhores práticas de salário digno como um custo não negociável em negociações de preços e termos de contrato, para pelo menos três categorias de alimentos de alto risco.</t>
  </si>
  <si>
    <t>Por exemplo, envolvendo-se com fornecedores fundamentais e os apoiando para que adotem práticas semelhantes em suas próprias cadeias de fornecimento, seja apenas por parte da empresa ou por meio de iniciativas conjuntas com outras empresas/organizações. 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Brasil avaliará se o trabalho implementado através dessa parceria contribui para o indicador, segundo as informações publicadas.</t>
  </si>
  <si>
    <t>Entre os exemplos de práticas de compra para incentivar e recompensar os fornecedores pela melhoria dos padrões trabalhistas estão: planos de negócios conjuntos/contratos de longo prazo que incorporem expectativas mútuas quanto à melhoria dos padrões trabalhistas; principais indicadores de desempenho que abranjam tempo de aprovisionamento, número de pedidos com base em preços que cubram custos de produção e salários dignos, acordo para cobrir qualquer aumento no salário mínimo definido por lei, com efeito imediato; condições de pagamento preferenciais; compromisso do supermercado com um comportamento prestativo e foco em soluções para épocas de pico e quando os fornecedores enfrentam problemas.
Consulte o guia da ETI sobre práticas de compra:
https://www.ethicaltrade.org/sites/default/files/shared_resources/guide_to_buying_responsibly.pdf
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avaliará se o trabalho implementado através dessa parceria contribui para o indicador, segundo as informações publicadas.</t>
  </si>
  <si>
    <t>Notas Metodológicas do Ranking de Supermercados da Oxfam Brasil</t>
  </si>
  <si>
    <r>
      <rPr>
        <b/>
        <sz val="11"/>
        <rFont val="Arial"/>
        <family val="2"/>
      </rPr>
      <t>Visão geral do processo de avaliação:</t>
    </r>
    <r>
      <rPr>
        <sz val="11"/>
        <rFont val="Arial"/>
        <family val="2"/>
      </rPr>
      <t xml:space="preserve">
Nossos avaliadores especializados, a equipe da Oxfam Brasil e seus consultores com anos de experiência no trabalho com o setor privado e questões de direitos humanos examinaram políticas, marcos, códigos de conduta, etc disponíveis publicamente e os usaram para responder “sim” ou “não” em relação aos subindicadores que constam na ferramenta de avaliação. A seguir, as avaliações iniciais foram enviadas às empresas para discussão e feedback, e a Oxfam Brasil fez as devidas atualizações.
As avaliações foram realizadas entre novembro de 2019 e abril de 2020. Os links dos sites fornecidos nas colunas de referência foram acessados durante esse período. As empresas podem ter alterado posteriormente o que está publicado em seus sites, e os links podem não estar mais ativos. Quaisquer alterações relevantes feitas após 20 de abril de 2020 serão examinadas na próxima avaliação anual do ranking.</t>
    </r>
  </si>
  <si>
    <r>
      <rPr>
        <b/>
        <sz val="11"/>
        <rFont val="Arial"/>
        <family val="2"/>
      </rPr>
      <t>Estrutura do instrumento de avaliação:</t>
    </r>
    <r>
      <rPr>
        <sz val="11"/>
        <rFont val="Arial"/>
        <family val="2"/>
      </rPr>
      <t xml:space="preserve">
Cada um dos quatro temas inclui até oito indicadores. Cada indicador possui três subindicadores que, na maioria dos casos, representam níveis crescentes de dificuldade. Assim, por exemplo, o subindicador T1.1 deve ser mais fácil de atingir do que o T1.3 (embora a Oxfam Brasil considere que todos os indicadores são viáveis).</t>
    </r>
  </si>
  <si>
    <r>
      <t>Alinhamento a padrões já existentes:</t>
    </r>
    <r>
      <rPr>
        <sz val="11"/>
        <rFont val="Arial"/>
        <family val="2"/>
      </rPr>
      <t xml:space="preserve">
Ao desenvolver esses indicadores, a Oxfam Brasil revisou os padrões e as metodologias existentes, e buscou alinhamento, sempre que possível. Entre os documentos e as abordagens relevantes estão Ranking  </t>
    </r>
    <r>
      <rPr>
        <i/>
        <sz val="11"/>
        <rFont val="Arial"/>
        <family val="2"/>
      </rPr>
      <t>Por Trás das Marcas</t>
    </r>
    <r>
      <rPr>
        <sz val="11"/>
        <rFont val="Arial"/>
        <family val="2"/>
      </rPr>
      <t xml:space="preserve">, Ranking </t>
    </r>
    <r>
      <rPr>
        <i/>
        <sz val="11"/>
        <rFont val="Arial"/>
        <family val="2"/>
      </rPr>
      <t>Por Trás dos Preços</t>
    </r>
    <r>
      <rPr>
        <sz val="11"/>
        <rFont val="Arial"/>
        <family val="2"/>
      </rPr>
      <t>, relatório</t>
    </r>
    <r>
      <rPr>
        <i/>
        <sz val="11"/>
        <rFont val="Arial"/>
        <family val="2"/>
      </rPr>
      <t xml:space="preserve"> Passos Rumo a um Salário Digno</t>
    </r>
    <r>
      <rPr>
        <sz val="11"/>
        <rFont val="Arial"/>
        <family val="2"/>
      </rPr>
      <t xml:space="preserve">, Marco para Relatórios sobre Princípios Orientadores da ONU (sobre Direitos Humanos e Empresas), Corporate Human Rights Benchmark, KnowTheChain, Diretrizes da OCDE-FAO sobre Cadeias Responsáveis de Fornecimento Agrícola, Marco para Devida Diligência em Direitos Humanos da ETI, Diretrizes em Devida Diligência para Conduta Empresarial Responsável da OCDE, e Padrões para Relatórios de Sustentabilidade da GRI.
</t>
    </r>
  </si>
  <si>
    <t>Esquemas de certificação que empoderam e compartilham valor com produtores e trabalhadores – como o Fairtrade – são particularmente importantes para esta avaliação; a Oxfam Brasil reconhece que as empresas do varejo de alimentos que compram esses produtos certificados estão começando bem, no sentido de se comprometer com práticas comerciais justas, mas espera que elas ampliem esse primeiro passo e usem essa parceria para ajudar as empresas a garantir que suas próprias práticas de compra apoiem trabalhadores e produtores e melhorem seu empoderamento e o valor compartilhado com eles.</t>
  </si>
  <si>
    <t>A Oxfam Brasil compartilha a definição da ONU de processo confiável de devida diligência, ou seja: “Um processo contínuo de gestão de riscos que uma empresa razoável e prudente precisa seguir para identificar, prevenir, mitigar e explicar como enfrenta os impactos negativos aos direitos humanos. Tem quatro etapas principais: avaliação dos impactos reais e potenciais sobre os direitos humanos, integração e ação sobre os resultados, rastreamento de respostas, e comunicação sobre como os impactos são enfrentados.”
http://www.ungpreporting.org/glossary/human-rights-due-diligence/ 
Para orientações importantes, consulte:
Diretrizes sobre Devida de Diligência para Conduta Empresarial Responsável da OCDE – http://mneguidelines.oecd.org/OECD-Due-Diligence-Guidance-for-Responsible-Business-Conduct.pdf, p. 21
Diretrizes sobre Cadeias de Fornecimento Agrícola Responsáveis da OCDE-FAO – https://mneguidelines.oecd.org/oecd-fao-guidance.pdf, p. 31
Princípios Orientadores sobre Empresas e Direitos Humanos da ONU – https://www.ohchr.org/documents/publications/GuidingprinciplesBusinesshr_eN.pdf</t>
  </si>
  <si>
    <t>Neste contexto, a definição da Oxfam Brasil sobre categoria de alimentos inclui todos os produtos alimentares de uma determinada categoria (por exemplo, chá, morango, arroz) em países nos quais as empresas identificam riscos elevados com base em resultados de devida diligência e, principalmente, onde poderiam ter mais capacidade para fazer mudanças. Pode ser toda uma categoria de produtos de um país, mas também toda uma categoria de produtos de vários países, identificada como de alto risco. (Observação: Enquanto a definição de uma única cadeia de fornecimento se limita a um produto de um país específico, uma categoria de alimentos pode abranger várias cadeias.)</t>
  </si>
  <si>
    <t>A Oxfam Brasil segue os critérios para cadeias de fornecimento de alto risco apresentados nas Diretrizes sobre Cadeias de Fornecimento Agrícola Responsáveis da OCDE-FAO.
Exemplos de situações que justificam uma melhor devida diligência: Bandeiras vermelhas
• Locais de bandeira vermelha – Operações são planejadas ou produtos agrícolas se originam em áreas:
- afetadas por conflitos ou consideradas de alto risco;
- consideradas como áreas de governança frágil;
- onde governos nacionais ou locais não observam padrões de conduta empresarial responsável acordados internacionalmente ou não dão apoio à empresa para garantir o cumprimento desses padrões, por exemplo, ao propor terras agrícolas em áreas às quais comunidades locais têm direitos legítimos de posse sem as consultar, ou localizadas em áreas protegidas;
- onde houve denúncias de violações de direitos humanos ou trabalhistas;
- onde os direitos de posse são definidos de forma frágil ou são contestados;
- onde as comunidades enfrentam insegurança alimentar ou escassez de água
- afetadas por degradação ambiental ou definidas como áreas protegidas.
• Produtos de bandeira vermelha
- A produção da commodity agrícola é conhecida por ter impactos negativos de caráter ambiental, social ou de direitos humanos em determinados contextos.
- O produto agroalimentar não está em conformidade com os padrões de saúde e segurança alimentar.
• Parceiros de negócios com bandeira vermelha
- Parceiros de negócios conhecidos por não observar os padrões contidos nesta Orientação.
- Sabe-se que adquiriram produtos agrícolas de um local de bandeira vermelha nos últimos doze meses.
- Têm ações ou outros interesses em empresas que não observam as normas contidas nesta Orientação ou que fornecem produtos agrícolas ou operam em um local de bandeira vermelha.
http://mneguidelines.oecd.org/OECD-FAO-Guidance.pdf 
Veja, também, a Marco de Devida Diligência em Direitos Humanos da ETI: http://www.ethicaltrade.org/resources/human-rights-due-diligence-framework</t>
  </si>
  <si>
    <t>É o fenômeno que ocorre quando as pessoas estão empregadas, mas ainda assim vivenciam pobreza porque seus salários são muito baixos para cobrir suas necessidades básicas ou as de suas famílias. Para obter mais informações, consulte a publicação da Oxfam “‘In work but trapped in poverty” (Em português: Empregados, mas presos à pobreza) https://www.oxfam.org/sites/www.oxfam.org/files/file_attachments/ib-in-work-trapped-poverty-290915-en.pdf</t>
  </si>
  <si>
    <t>A Oxfam Brasil considera uma metodologia de melhores práticas de salário mínimo confiável quando:
1. Envolve a participação de pessoas e organizações locais (incluindo, sempre que possível, sindicatos);
2. Inclui moradia e outros custos* diferenciados para partes distintas do país onde haja diferenças significativas nos custos;
3. É transparente e apresenta documentação detalhada sobre a metodologia e a análise na qual as melhores práticas se baseiam.
Entre os exemplos estão a metodologia Anker, promovida e implementada pela Global Living Wage Coalition – (www.globallivingwage.org); a Living Wage Foundation, do Reino Unido (www.livingwage.org.uk) e a MIT Living Wage Calculator, dos Estados Unidos (http://livingwage.mit.edu/)
* A ITUC e suas afiliadas identificaram a seguinte lista de itens que devem ser considerados como melhores práticas de salário digno: alimentação, moradia, transporte, vestuário, despesas com saúde, despesas com educação, contas domésticas, despesas com lazer e cuidados essenciais (crianças, idosos), contingência para emergências.</t>
  </si>
  <si>
    <t>O objetivo dos indicadores relativos a iniciativas envolvendo várias partes interessadas é avaliar se as empresas estão colaborando ativamente com os interessados relevantes para avançar no tratamento das questões específicas descritas no Ranking para trabalhadores/agricultores/mulheres.
Para determinar quais iniciativas desse tipo merecem pontuar, a Oxfam Brasil aplicou três testes:
1) Participação ativa: Em muitos casos, a participação ativa pode ser demonstrada integrando-se formalmente a uma iniciativa. No entanto, quando essa possibilidade não existe ou não se cumprem os requisitos para participação formal, as empresas devem demonstrar que estão suficientemente envolvidas e comprometidas. Entre os componentes cuja análise é importante estão evidências da quantidade e da profundidade do envolvimento, constância do envolvimento, e nível de integração dos padrões da iniciativa às operações da própria empresa.
2) Teste de governança: Para pontuar, uma iniciativa entre várias partes interessadas deve envolver as empresas e permitir a participação plena e igualitária da sociedade civil, com plenos poderes para participar dos processos de decisão (por exemplo, órgãos diretivos). Pessoas afetadas/detentoras de direitos também devem estar representadas, direta ou indiretamente (por exemplo, por meio de organizações da sociedade civil ou sindicatos).
3) Teste de relevância: A iniciativa deve ser relevante para os problemas abordados no tema correspondente do Ranking.
Indicadores relevantes: W8.2, W8.3, F7.2, F7.3, G6.2 e G6.3.</t>
  </si>
  <si>
    <t>A Oxfam Brasil define a resiliência de pequenos agricultores e agricultoras como a capacidade dessas pessoas de usufruir de seus direitos e melhorar seu bem-estar, apesar de choques, tensões e incertezas. Nossa abordagem se baseia em direitos, para que pequenos agricultores e instituições determinem seu próprio futuro, aprimorando suas capacidades para enfrentar com as causas de risco, fragilidade, vulnerabilidade e desigualdade. A resiliência não é objetivo nem resultado final. Queremos um desenvolvimento resiliente e sustentável para os pequenos agricultores, ou seja, um desenvolvimento que não cause nem aumente impactos negativos. Fundamentalmente, nosso foco está nos próprios agricultores e em suas comunidades, e não apenas nos sistemas agrícolas.</t>
  </si>
  <si>
    <t xml:space="preserve">Inclui pequenos agricultores, pescadores artesanais e outros produtores desse porte dentro das cadeias de fornecimento das empresas de alimentos. Os pequenos produtores geralmente se dedicam a agricultura, pesca etc, como negócio, combinando mão de obra familiar e contratada.
Para mais informações, veja IFAD (2007), citado em Fraser, A. (2009) p. 8  (Fraser, A. (2009) “Harnessing Agriculture for Development”, Oxford: Oxfam International, http://www.oxfam.org/sites/www.oxfam.org/files/bp-harnessing-agriculture-250909.pdf) e OECD (2006), citado em Wegner, L. and Zwart, G. (2011) p. 15  (Wegner, L. and Zwart, G. (2011) “Who Will Feed the World? The production challenge”, Oxford: Oxfam International, http://www.oxfam.org/sites/www.oxfam.org/files/who-will-feed-the-world-rr-260411-en.pdf) </t>
  </si>
  <si>
    <t>Todas as etapas e trabalhadores ligados ao fornecimento, desde insumos, passando pela produção e até a distribuição, que envolvam uma determinada categoria alimentar ou commodity, matéria-prima/ingrediente ou linha de produto de um determinado país, por exemplo, morangos do Marrocos ou bananas da Costa Rica (ou seja, morangos de vários países não seriam uma única cadeia de fornecimento).</t>
  </si>
  <si>
    <t>A Oxfam Brasil considera “confiáveis” os sindicatos democráticos, independentes em relação a empregadores/governos, e o mais representativos possível de todos os trabalhadores, incluindo mulheres e migrantes. Em termos ideais, eles seriam afiliados a IUF, ITF e/ou ITUC ou recomendados por elas.</t>
  </si>
  <si>
    <t>Carrefour 2016 Registration Document
https://www.ecobook.eu/Carrefour/2016/Dref2016/Dref-EN/index.html#72
Acesso em 10 Agosto 2020</t>
  </si>
  <si>
    <t>O Carrefour global participa em programas de treinamento aos fornecedores, mas não fornece evidência sobre aplicação em setores/categorias de alto risco.  
O Carrefour Brasil não menciona nada a respeito.</t>
  </si>
  <si>
    <t>http://www.contracs.org.br/destaques/480/contracs-participa-de-encontro-sobre-acordo-mundial-entre-uni-e-carrefour-na-suica
Acesso em 3 de Agosto de 2020
Um representante da Confederação Nacional dos Trabalhadores do Comércio e Serviços (CONTRACS) participou na assinatura do acordo renovado em 2015, notando que o acordo novo foi um avanço e que promoveria o diálogo social construtivo e permanente e a promoção do respeito pelos direitos fundamentais dos funcionários das entidades do Carrefour.
Não fica claro se, nem como, seria aplicado nas cadeias de fornecimento, então não cedida a pontuação.</t>
  </si>
  <si>
    <t xml:space="preserve">O Carrefour poderia explicitar a abrangência do Código para fornecedores?  Aplica-se somente aos fornecedores diretos,ou a cadeia de fornecimento como um todo?  Seria bom explicitar como aplica nos níveis mais profundos da cadeia (granjas etc).   
Obs:  Ainda precisaria publicar o Código para fornecedores (ou um link ou um resumo dele) no website Carrefour Brasil. </t>
  </si>
  <si>
    <t>O Carrefour poderia explicitar a abrangência do Código para fornecedores?  Aplica-se aos forneceores diretos, ou a cadeia de fornecimentocomo um todo?  
O Carrrefour considerou publicar o Código para fornecedores (ou um sumário dele) no website Carrefour?</t>
  </si>
  <si>
    <t xml:space="preserve">Como é que o Carrefour Brasil assegura que as condições comerciais não impedem os fornecedores de cumprirem com o seu Código de Ética?
</t>
  </si>
  <si>
    <t xml:space="preserve">Como é que o Carrefour incentiva (ou poderia incentivar) a melhoria continua dos padrões trabalhistas por parte dos fornecedores?
</t>
  </si>
  <si>
    <t>O Grupo Big está associado ao InPACTO (veja https://www.big.com.br/fornecedores) 
Ser associado ao InPACTO compõe um compromisso à prevenção proativa de trabalho forçado? 
O Manual do Fornecedores do Grupo Big é detalhado, mas não explicita a prevenção ativa de trabalho escravo.</t>
  </si>
  <si>
    <t>Notamos que o Grupo Big está associado ao InPACTO.  Isto leva a empresa a uma prevenção ativa de trabalho forçado?</t>
  </si>
  <si>
    <t>Em 2019, a Oxfam Brasil ofereceu a oportunidade de engajamento com a representação sindical da cadeia da fruticultura, oportunidade que não foi aproveitada pelo Grupo Big à época. Há interesse em um processo de engajamento com sindicatos rurais conforme proposto pela Oxfam Brasil?</t>
  </si>
  <si>
    <t xml:space="preserve">O GPA exclui fornecedores que não cumprem com a Política de Compras de Carne Bovina.  Conforme a Política Socioambiental de compras de carne bovina - resultados do 1o semestre 2017 apoiava fornecedores assim bloqueados, via a parceria com a Aliaça da Terra, com apoio técnico necessário para sua readequação.  
</t>
  </si>
  <si>
    <t xml:space="preserve">Se consideramos a associação ao InPACTO em si, seria evidência suficiente de um compromisso com a prevenção de trabalho escravo, todos os 3 supermercados brasileiros deveriam pontuar em W1.3. </t>
  </si>
  <si>
    <t xml:space="preserve">CARTA DE ÉTICA PARA FORNECEDORES (pp. 3-5).  Observação: O código GPA não explicita a proteção dos interesses do trabalhador infantil/forçado, mas é membro do InPACTO que atua neste sentido. </t>
  </si>
  <si>
    <t>Um compromisso para proteger as vítimas de trabalho (análogo ao) escravo e infantil, e seguir os melhores interesses da própria criança ajudaria o GPA a construir intervenções com impacto positivo se (ou quando) encontrar estes abusos nas cadeias de fornecimento?</t>
  </si>
  <si>
    <t>Como vai, ou poderia,o GPA fomentar e apoiar a aplicação da Carta pelos seus parceiros comerciais ao longo da cadeia de fornecimento?</t>
  </si>
  <si>
    <t xml:space="preserve">O GPA compromete-se a manter relações comerciais de longo prazo, o que é fundamental para a melhoria contínua nas cadeias de fornecimento.  Como poderia criar   incentivos positivos a fornecedores que demonstrem melhoria contínua dos padrões trabalhistas?   (inclusive na escolha e retenção de fornecedores).   </t>
  </si>
  <si>
    <t>Como o GPA realiza discussões com os fornecedores para chegar a uma base comum sobre como os custos e riscos de melhorar as condições de trabalho na cadeia de fornecimento serão compartilhados? Como essas discussões são refletidas nas práticas e estratégias de compra (incluindo a escolha e a retenção de fornecedores, pedidos e definição de preços) que apoiam a capacidade dos fornecedores de melhorar os padrões trabalhistas da cadeia de fornecimento?</t>
  </si>
  <si>
    <t>A associação do GPA com o InPACTO é positiva; visa ações proativas de prevenção de trabalho forçado.  Uma política mais detalhada - por exemplo sobre a prevenção de trabalho análogo ao escravo e o não pagamento de taxas no recrutamento - poderia fortalecer a mensagem aos fornecedores do GPA?</t>
  </si>
  <si>
    <t>Em 2019, a Oxfam Brasil ofereceu a oportunidade de engajamento com representação sindical da cadeia da fruticultura, oportunidade que não foi aproveitada pelo GPA à época. Há interesse em um processo de engajamento com sindicatos rurais conforme proposto pela Oxfam Brasil?</t>
  </si>
  <si>
    <t xml:space="preserve">Notamos o compromisso do GPA de implementar negociações e práticas justas, imparciais e transparentes nas relações comerciais com seus fornecedores. Poderia publicar evidências de como estão implementando práticas justas? </t>
  </si>
  <si>
    <t>A empresa publicou políticas para suas operações próprias e sua cadeia de fornecimento, que incluem:
• Prevenção da discriminação de gênero em contratação, treinamento e promoção;
• Prevenção de assédio e abuso sexual durante o processo de recrutamento, no local de trabalho e no deslocamento para ir e voltar do trabalho;
• Acesso seguro e eficaz das mulheres a mecanismos de denúncia e soluções; 
• Reconhecimento de papéis produtivos ocultos ou não remunerados e da quantidade maior de trabalho de cuidado não remunerado assumido pelas mulheres.</t>
  </si>
  <si>
    <t>Parcerias com fornecedores: A empresa desenvolveu parcerias fortes na cadeia de fornecimento, que possibilitam que os direitos das mulheres sejam respeitados?</t>
  </si>
  <si>
    <t xml:space="preserve">Universal Registration Document
https://www.carrefour.com/sites/default/files/2020-06/Carrefour%20-%20Universal%20Registration%20Document%202019.pdf 
Acesso em 4 Agosto 2020
</t>
  </si>
  <si>
    <t>O Carrefour tem metas de gênero nas suas operaçõoes: mulheres ocupam 40% dos cargos chave até 2025; certificação GEEIS (de Igualdade de Gênero) em todos os mercados até 2020.  Porém, não tem metas para as cadeias de fornecimento.</t>
  </si>
  <si>
    <t>O Carrefour Brasil assinou os Princípios de Empoderamento das Mulheres [WEP] da ONU. Por que o compromisso não está disponível no site brasileiro assim como os relatórios de progresso?</t>
  </si>
  <si>
    <t>A cartilha sobre a Politica de Diversidade (ref. Relatório Anual de 2018) visa a adoção por parte dos forncedores dos WEP?
A empresa sabe quantos de seus fornecedores já assinaram os princípios no Brasil?</t>
  </si>
  <si>
    <t>O Código para Fornecedores trata de discriminação e assédio/ abuso sexual, mas como o Carrefour assegura que as mulheres tenham acesso a mecanismos de remediação?  O Carrefour reconhece como os papéis não-remunerados e de cuidados da mulher impactam sobre a situação da mulher e o seu acesso aos mecanismos de remediação etc?</t>
  </si>
  <si>
    <t>Quando era Walmart Brasil, a empresa era signatária dos Princípios de Empoderamento das Mulheres [WEP] da ONU.  Por que deixou este compromisso?  Há uma intenção de voltar a assiná-los?  Há previsão de prazo?</t>
  </si>
  <si>
    <t xml:space="preserve">A Carta de Ética proibe, por parte dos Fornecedores, a discriminação de sexo (gênero), como também assédios e abuso de qualquer espécie.  O GPA também tem uma política de Equidade de Gênero que aplica-se às operações próprias.  Tem considerado como abordar questões de gênero mais amplamente na cadeia de fornecimento? (por, exemplo por meio de uma politica de Gênero mais abrangente)? </t>
  </si>
  <si>
    <t>O GPA está ativo em questões de gênero e empoderamento femenino dentro da empresa.  O Comitê de  Equidade de Gênero foi notado.  Tem considerado aplicar a aprendizagem nessas questões para aprofundar o seu entendimento da posição de mulheres em suas cadeias de fornecimento?</t>
  </si>
  <si>
    <t xml:space="preserve">O GPA está monitorando e divulgando a posição de mulheres dentro do quadro da empresa, e o progresso contra metas. Não estende-se às cadeias de fornecimento.  </t>
  </si>
  <si>
    <t>A empresa se comprometeu a publicar pelo menos três avaliações de impacto em direitos humanos que tratem do impacto das operações da cadeia de fornecimento de alimentos de alto risco sobre os pequenos agricultores. Isso inclui o compromisso de demonstrar que houve um envolvimento efetivo com as partes interessadas, incluindo grupos de produtores, organizações da sociedade civil e comunidades. Para pontuar, a empresa deve se comprometer a publicar as avaliações, no máximo, dois anos após assumir o compromisso.</t>
  </si>
  <si>
    <t>As práticas de compra que procuramos podem ser: planos de negócios conjuntos/contratos de longo prazo que incorporem expectativas mútuas quanto à melhoria dos padrões trabalhistas; principais indicadores de desempenho que abranjam tempo de aprovisionamento, número de pedidos com base em preços que cubram custos de produção e salários dignos, acordo para cobrir qualquer aumento no salário mínimo definido por lei, com efeito imediato; condições de pagamento preferenciais; compromisso do supermercado com um comportamento prestativo e foco em soluções para épocas de pico e quando os fornecedores enfrentam problemas.
A colaboração pré-competitiva que envolva grupos de agricultores e organizações da sociedade civil no processo e tenha impacto direto sobre os pequenos agricultores também é relevante para este indicador. Consulte também os critérios para iniciativas que envolvam várias partes interessadas (MSIs) na aba Notas, definições e critérios. Observe que todas as colaborações e iniciativas devem ser publicadas ou informadas publicamente para pontuar.
Consulte o guia da ETI sobre práticas de compra:
https://www.ethicaltrade.org/sites/default/files/shared_resources/guide_to_buying_responsibly.pdf</t>
  </si>
  <si>
    <t>Por exemplo, canalizando uma parte da margem atualmente retida pela empresa e/ou impedindo atores da cadeia que não agregam valor de se apropriarem dele, pelo menos até que se atinjam melhores práticas de renda digna.</t>
  </si>
  <si>
    <t>A empresa deve apresentar exemplos de como planeja explorar formas melhores de compartilhar valor e pressionar por um sistema justo de distribuição de valor. Por exemplo, garantindo que os preços sejam compatíveis com o custo da produção sustentável, incluindo a renda digna. 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Brasil avaliará se o trabalho implementado através dessa parceria contribui para o indicador, segundo as informações publicadas.</t>
  </si>
  <si>
    <t xml:space="preserve">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Braisl avaliará se o trabalho implementado através dessa parceria contribui para o indicador, segundo as informações publicadas. </t>
  </si>
  <si>
    <t xml:space="preserve">Deve incluir ações para promover uma partilha de renda mais igualitária com os trabalhadores familiares não remunerados, principalmente as mulheres (por exemplo, contratos conjuntos com maridos e esposas). 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Brasil avaliará se o trabalho implementado através dessa parceria contribui para o indicador, segundo as informações publicadas. </t>
  </si>
  <si>
    <t>Preços adequados são aqueles compatíveis com o custo da produção sustentável, incluindo uma renda digna.
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Brasil avaliará se o trabalho implementado através dessa parceria contribui para o indicador, segundo as informações publicadas. Consulte a aba Notas, definições e critérios para obter mais informações sobre o conceito de resiliência.</t>
  </si>
  <si>
    <t>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Brasil avaliará se o trabalho implementado através dessa parceria contribui para o indicador, segundo as informações publicadas. Consulte a aba Notas, definições e critérios para obter mais informações sobre o conceito de resiliência.</t>
  </si>
  <si>
    <t xml:space="preserve">O Carrefour afirma que paga um preço justo pelos produtos Sabor e Qualidade.
Isto poderia ser ampliado a um compromisso a todos os pequenos agricultores nas cadeias de fornecimento? 
</t>
  </si>
  <si>
    <t>Carrefour and Max Havelaar – 20 years of a fairtrade partnership
https://www.carrefour.com/en/newsroom/carrefour-and-max-havelaar-20-years-fairtrade-partnership 
(09/11/2018)
Acesso em  25 de Agosto de 2020
Carrefour (global) vende produtos Fairtrade, inclusive 25 produtos de marca própria: banana, café, cacau, mel e chá, e tem uma meta que 1/3 das bananas vendidas seriam oriundas do comércio justo e orgânicos.
Banana, café, cacau e chá podem ser consideradas categorias de alto risco.
Não encontrei nada a respeito da Fairtrade no website de Carrefour Brasil.</t>
  </si>
  <si>
    <t>A linha de produtos Sabor &amp; Qualidade inclui um produtor de banana identificado como empresa familiar (e plantações).  Porém, a missão principal é de apoiar a produção local, sustentável (conforme o produto).</t>
  </si>
  <si>
    <t xml:space="preserve">Quantos produtos Sabor &amp; Qualidade são provenientes de agricultura familiar?  
O Carrefour tem, ou está contemplando, uma política de apoio aos pequenos agricultores?  </t>
  </si>
  <si>
    <t>Anotamos o projeto de Pecuária Sustentavel (MG).  Há mais exemplos onde o Carrefour está apoiando a resiliência e os meios de vida dos pequenos agricultores?</t>
  </si>
  <si>
    <t xml:space="preserve">O Carrefour afirma (Relatorio Anual de 2019, p.67) que apoia os fornecedores locais com contrato de longo prazo.  
Esta boa prática poderia ser estendida para pequenos produtores como um todo?  </t>
  </si>
  <si>
    <t xml:space="preserve">Clube dos produtores
https://www.big.com.br/responsabilidade-corporativa/sustentabilidade/clube-dos-produtores
Acesso em 6 Agosto 2020
O prazo diferenciado de compra para pequenos produtores agrícolas foi anotado, mas não parece aplicar-se a uma categoria de produtos.  </t>
  </si>
  <si>
    <t>O prazo diferenciado de compra para pequenos produtores agrícolas foi anotado.  O Clube dos Produtores envolve outros compromissos para garantir relações comerciais justas estáveis e de longo prazo?   Aplica-se a todos os produtores de uma determinada categoria de alimentos?</t>
  </si>
  <si>
    <t xml:space="preserve">Poderia fornecer mais detalhes sobre o Clube dos Produtores, como também as certificações incentivadas, para que possamos avaliar se a escala cabe ao âmbito previsto neste indicador.  </t>
  </si>
  <si>
    <t xml:space="preserve">O Grupo Big orienta seus fornecedores a apoiar os pequenos produtores agrícolas a serem mais resilientes?  </t>
  </si>
  <si>
    <t>Caras do Brasil: Brasilidade, sabor e negócios sustentáveis https://content.paodeacucar.com/sustentabilidade/caras-do-brasil-negocios-sustentaveis
Acesso em 25 de Agosto de 2020
O Caras do Brasil parece bom.  O website não explicita o apoio do GPA, além de abrir espaço nas gôndolas. Mas não é um compromisso.
https://reporterbrasil.org.br/2012/06/pao-de-acucar-anuncia-compra-de-15-toneladas-de-arroz-do-mst/
Acessado 6 Agosto 2020
Vale a pena sondar ao redor da retomada da iniciativa com o MST?</t>
  </si>
  <si>
    <t>O CoopCerrado listado na página Caras do Brasil está ativo no Cerrado, que é uma área de risco ambiental.  Faltam informações sobre os produtos e as cadeias de Caras do Brasil para avaliar se temos 3 categorias de alto risco de direitos humanos (tais como café, cacau, castanha do Pará, carnaúba .... ).</t>
  </si>
  <si>
    <t>O GPA ja comercializa produtos de comércio justo, como meio de assegurar preços e meios de vida adequados para os pequenos agricultures?</t>
  </si>
  <si>
    <t xml:space="preserve">O GPA tem considerado como poderia encorajar os seus fornecedores a apoiar pequenos agricultores que façam parte das cadeias de fornecimento, para que se tornem mais resilientes?  </t>
  </si>
  <si>
    <t xml:space="preserve">O Projeto Caras do Brasil parece ser uma iniciativa valiosa para apoiar pequenos agricultores.  
O GPA dá apoio aos pequenos agricultores (além de comercializar seus produtos)?  O GPA dispõe de conhecimento (técnica e empresarial) que poderia aplicar.  A empresa disponibilizaria recursos para capacitar pequenos agricultores a fornecer produtos, assim fortalecendo os seus meios de vida e resiliência? Pode assumir, além de uma prática, um compromisso explícito a apoiá-los?
Em 2012, o GPA anunciou a compra de arroz de assentamentos do MST.  A empresa está considerando dar contuidade a essa iniciativa interessante? </t>
  </si>
  <si>
    <t>Trabalhadores e Trabalhadoras</t>
  </si>
  <si>
    <t>Pequenos produtores e produtoras</t>
  </si>
  <si>
    <t xml:space="preserve">Pequenos produtores e produtoras </t>
  </si>
  <si>
    <t>Transparência e Accountability</t>
  </si>
  <si>
    <t>Mais informações sobre a metodologia do scorecard de Supermercados da Oxfam estão disponível em:
https://policy-practice.oxfam.org.uk</t>
  </si>
  <si>
    <r>
      <rPr>
        <b/>
        <sz val="11"/>
        <rFont val="Arial Narrow"/>
        <family val="2"/>
      </rPr>
      <t xml:space="preserve">Declaração sobre Escravidão Moderna 2018-19 </t>
    </r>
    <r>
      <rPr>
        <sz val="11"/>
        <rFont val="Arial Narrow"/>
        <family val="2"/>
      </rPr>
      <t xml:space="preserve">https://www.tescoplc.com/media/476660/47181-modern-slavery-statement_2019_updated-may.pdf 
(acessado em 21 de novembro de 2019)
</t>
    </r>
    <r>
      <rPr>
        <b/>
        <sz val="11"/>
        <rFont val="Arial Narrow"/>
        <family val="2"/>
      </rPr>
      <t xml:space="preserve">Abordando os desafios de sustentabilidade em nossos 20 produtos e ingredientes principais </t>
    </r>
    <r>
      <rPr>
        <sz val="11"/>
        <rFont val="Arial Narrow"/>
        <family val="2"/>
      </rPr>
      <t xml:space="preserve">https://www.tescoplc.com/sustainability/sourcing/topics/human-rights
(acessado em 21 de novembro de 2019)
</t>
    </r>
  </si>
  <si>
    <r>
      <rPr>
        <b/>
        <sz val="11"/>
        <rFont val="Arial Narrow"/>
        <family val="2"/>
      </rPr>
      <t xml:space="preserve">Declaração sobre Escravidão Moderna 2018-19: </t>
    </r>
    <r>
      <rPr>
        <sz val="11"/>
        <rFont val="Arial Narrow"/>
        <family val="2"/>
      </rPr>
      <t xml:space="preserve">https://www.tescoplc.com/media/476660/47181-modern-slavery-statement_2019_updated-may.pdf 
(acessado em 21 de novembro de 2019)
</t>
    </r>
  </si>
  <si>
    <r>
      <rPr>
        <b/>
        <sz val="11"/>
        <rFont val="Arial Narrow"/>
        <family val="2"/>
      </rPr>
      <t>Relatório anual e de sustentabilidade GPA 2019</t>
    </r>
    <r>
      <rPr>
        <sz val="11"/>
        <rFont val="Arial Narrow"/>
        <family val="2"/>
      </rPr>
      <t xml:space="preserve">
https://www.gpabr.com/wp-content/uploads/2020/05/GPA_RS2019.pdf
Acesso em 12 de Agosto de 2020</t>
    </r>
  </si>
  <si>
    <r>
      <t xml:space="preserve">O relatório anual 2019 (p.25) descreve o papel do </t>
    </r>
    <r>
      <rPr>
        <b/>
        <sz val="11"/>
        <rFont val="Arial Narrow"/>
        <family val="2"/>
      </rPr>
      <t xml:space="preserve">Comitê de Governança Corporativa e Sustentabilidade
</t>
    </r>
    <r>
      <rPr>
        <sz val="11"/>
        <rFont val="Arial Narrow"/>
        <family val="2"/>
      </rPr>
      <t>• Orienta e assegura a adoção das melhores práticas de governança corporativa pela Companhia; ...
• Orienta a estratégia do GPA e dos seus negócios em relação aos temas de sustentabilidade;
• Acompanha macroindicadores, avalia as políticas críticas e de alto impacto e práticas sustentáveis, fundamentadas nas dimensões econômica, ambiental e social.
Não menciona Direitos Humanos explicitamente, mas menciona (p.91) Pacto Global da ONU.
"Desde 2001, assumimos o compromisso formal com os princípios relacionados a direitos humanos, práticas trabalhistas etc"
O relatório (p.25) nomeia Luiz Augusto de Castro Neves como o Coordenador do Comitê.  Ele é listado como GPA Board Member (LinkedIn)
https://www.linkedin.com/in/luiz-augusto-de-castro-neves-36b24b43/
Acessado 5 Agosto 2020</t>
    </r>
  </si>
  <si>
    <r>
      <t xml:space="preserve">O Coordenador do Comitê de Governança Corporativa e Sustentabilidade, Luiz Augusto de Castro Neves tem a responsabilidade </t>
    </r>
    <r>
      <rPr>
        <i/>
        <sz val="11"/>
        <rFont val="Arial Narrow"/>
        <family val="2"/>
      </rPr>
      <t xml:space="preserve">operacional </t>
    </r>
    <r>
      <rPr>
        <sz val="11"/>
        <rFont val="Arial Narrow"/>
        <family val="2"/>
      </rPr>
      <t xml:space="preserve">para Direitos Humanos, ou somente das políticas?  </t>
    </r>
  </si>
  <si>
    <r>
      <rPr>
        <b/>
        <sz val="11"/>
        <rFont val="Arial Narrow"/>
        <family val="2"/>
      </rPr>
      <t xml:space="preserve">CÓDIGO DE CONDUTA ÉTICA
</t>
    </r>
    <r>
      <rPr>
        <sz val="11"/>
        <rFont val="Arial Narrow"/>
        <family val="2"/>
      </rPr>
      <t xml:space="preserve">https://mz-filemanager.s3.amazonaws.com/32539bbc-7be4-42e1-a485-98a052dc3a81/estatutos-politicas-e-codigos/0ed0d1921525e39a93b4da1b4872b8eb3e9ca7399f59469a763a03d252f978bd/codigo_de_conduta.pdf
accessado  3 Agosto 2020
</t>
    </r>
    <r>
      <rPr>
        <b/>
        <sz val="11"/>
        <rFont val="Arial Narrow"/>
        <family val="2"/>
      </rPr>
      <t>O Código de Conduta Ética</t>
    </r>
    <r>
      <rPr>
        <sz val="11"/>
        <rFont val="Arial Narrow"/>
        <family val="2"/>
      </rPr>
      <t xml:space="preserve"> (p.7) refere-se à Declaração Universal dos Direitos Humanos. 
Explicita também (p.26) que a </t>
    </r>
    <r>
      <rPr>
        <b/>
        <sz val="11"/>
        <rFont val="Arial Narrow"/>
        <family val="2"/>
      </rPr>
      <t xml:space="preserve">Diretoria de Riscos e Integridade </t>
    </r>
    <r>
      <rPr>
        <sz val="11"/>
        <rFont val="Arial Narrow"/>
        <family val="2"/>
      </rPr>
      <t xml:space="preserve">da Holding do Grupo Carrefour Brasil é responsável pelo programa de Ética e Integridade, inclusive o Código de Ética e Social para Nossos Fornecedores (que abrange direitos humanos). 
O </t>
    </r>
    <r>
      <rPr>
        <b/>
        <sz val="11"/>
        <rFont val="Arial Narrow"/>
        <family val="2"/>
      </rPr>
      <t xml:space="preserve">Relatório Anual </t>
    </r>
    <r>
      <rPr>
        <sz val="11"/>
        <rFont val="Arial Narrow"/>
        <family val="2"/>
      </rPr>
      <t xml:space="preserve">(p.18) ainda anuncia a criação de uma </t>
    </r>
    <r>
      <rPr>
        <b/>
        <sz val="11"/>
        <rFont val="Arial Narrow"/>
        <family val="2"/>
      </rPr>
      <t xml:space="preserve">Diretoria de Compliance, </t>
    </r>
    <r>
      <rPr>
        <sz val="11"/>
        <rFont val="Arial Narrow"/>
        <family val="2"/>
      </rPr>
      <t xml:space="preserve">vinculada a Diretoria de Gestão de Riscos, com a missão de </t>
    </r>
    <r>
      <rPr>
        <i/>
        <sz val="11"/>
        <rFont val="Arial Narrow"/>
        <family val="2"/>
      </rPr>
      <t xml:space="preserve">assegurar que todos os ... fornecedores ... respeitem os princípios éticos e o Código de Conduta. </t>
    </r>
    <r>
      <rPr>
        <sz val="11"/>
        <rFont val="Arial Narrow"/>
        <family val="2"/>
      </rPr>
      <t xml:space="preserve">
Porém, não divulga o poder/influência dos comitês, nem resumos das discussões relevantes como exigido neste indicador. </t>
    </r>
  </si>
  <si>
    <r>
      <rPr>
        <b/>
        <sz val="11"/>
        <rFont val="Arial Narrow"/>
        <family val="2"/>
      </rPr>
      <t xml:space="preserve">Nossa abordagem aos direitos humanos em nossa cadeia de fornecimento: </t>
    </r>
    <r>
      <rPr>
        <sz val="11"/>
        <rFont val="Arial Narrow"/>
        <family val="2"/>
      </rPr>
      <t>https://www.tescoplc.com/reports-and-policies/our-approach-to-human-rights-in-our-supply-chain/ 
(acessado em 21 de novembro de 2019)</t>
    </r>
  </si>
  <si>
    <r>
      <rPr>
        <b/>
        <sz val="11"/>
        <rFont val="Arial Narrow"/>
        <family val="2"/>
      </rPr>
      <t xml:space="preserve">O Plano de Vigilância do Grupo Carrefour
</t>
    </r>
    <r>
      <rPr>
        <sz val="11"/>
        <rFont val="Arial Narrow"/>
        <family val="2"/>
      </rPr>
      <t xml:space="preserve">https://www.carrefour.com/sites/default/files/2020-01/Plan_vigilance_CRF2018_0.pdf
acessado 3 Agosto 2020
</t>
    </r>
    <r>
      <rPr>
        <b/>
        <sz val="11"/>
        <rFont val="Arial Narrow"/>
        <family val="2"/>
      </rPr>
      <t xml:space="preserve">
</t>
    </r>
    <r>
      <rPr>
        <sz val="11"/>
        <rFont val="Arial Narrow"/>
        <family val="2"/>
      </rPr>
      <t xml:space="preserve">O </t>
    </r>
    <r>
      <rPr>
        <b/>
        <sz val="11"/>
        <rFont val="Arial Narrow"/>
        <family val="2"/>
      </rPr>
      <t xml:space="preserve">Plano de Vigilância </t>
    </r>
    <r>
      <rPr>
        <sz val="11"/>
        <rFont val="Arial Narrow"/>
        <family val="2"/>
      </rPr>
      <t xml:space="preserve">2.6.2 (p.94) descreve um sistema de mapeamento de 'riscos' de abusos de direitos humanos, como também parceria com a ONG, FIDH, que faz investigações independentes. 
O Carrefour também tem um acordo internacional com a UNI, que visa em uma maneira proativa a prevenção de abusos e promoção de direitos sindicais.
Foi esclarecido verbalmente pela equipe da Oxfam Brasil que as políticas globais de Carrefour não aplicam-se automaticamente ao Brasil, e que o Carrefour Brasil faz as compras de produtos brasileiros destinados ao Brasil.  Perguntamos especificamente ao Carrefour Brasil sobre o plano de vigilância e o acordo com a UNI, mas não responderam. 
</t>
    </r>
    <r>
      <rPr>
        <b/>
        <sz val="11"/>
        <rFont val="Arial Narrow"/>
        <family val="2"/>
      </rPr>
      <t>Avaliacao final = Não</t>
    </r>
  </si>
  <si>
    <r>
      <t xml:space="preserve">O Carrefour Brasil reconhece as limitacoes de auditoria social na identificaco de abusos de direitos nas cadeias de fornemcimento?  O </t>
    </r>
    <r>
      <rPr>
        <i/>
        <sz val="11"/>
        <rFont val="Arial Narrow"/>
        <family val="2"/>
      </rPr>
      <t xml:space="preserve">Plano de Vigilancia </t>
    </r>
    <r>
      <rPr>
        <sz val="11"/>
        <rFont val="Arial Narrow"/>
        <family val="2"/>
      </rPr>
      <t xml:space="preserve">do Carrefour Franca aplica-se no Brasil? Poderia divulga-lo no website brasileiro? </t>
    </r>
  </si>
  <si>
    <r>
      <rPr>
        <b/>
        <sz val="11"/>
        <rFont val="Arial Narrow"/>
        <family val="2"/>
      </rPr>
      <t>Declaração sobre Escravidão moderna do Sainsbury plc 2018/19</t>
    </r>
    <r>
      <rPr>
        <sz val="11"/>
        <rFont val="Arial Narrow"/>
        <family val="2"/>
      </rPr>
      <t xml:space="preserve">
https://www.about.sainsburys.co.uk/~/media/Files/S/Sainsburys/SAINS3471_2019%20Modern%20Slavery%20Report_V8.pdf
(acessado em 6 de dezembro de 2019)</t>
    </r>
  </si>
  <si>
    <r>
      <rPr>
        <b/>
        <sz val="11"/>
        <rFont val="Arial Narrow"/>
        <family val="2"/>
      </rPr>
      <t xml:space="preserve">Enfrentando os desafios de sustentabilidade em nossos 20 produtos e ingredientes principais </t>
    </r>
    <r>
      <rPr>
        <sz val="11"/>
        <rFont val="Arial Narrow"/>
        <family val="2"/>
      </rPr>
      <t>https://www.tescoplc.com/sustainability/sourcing/top-20/
(acessado em 3 de dezembro de 2019)</t>
    </r>
    <r>
      <rPr>
        <b/>
        <sz val="11"/>
        <rFont val="Arial Narrow"/>
        <family val="2"/>
      </rPr>
      <t xml:space="preserve">
Nossa abordagem aos direitos humanos:  </t>
    </r>
    <r>
      <rPr>
        <sz val="11"/>
        <rFont val="Arial Narrow"/>
        <family val="2"/>
      </rPr>
      <t>https://www.tescoplc.com/reports-and-policies/our-approach-to-human-rights-in-our-supply-chain/ 
(acessado em 21 de novembro de 2019)</t>
    </r>
  </si>
  <si>
    <r>
      <t xml:space="preserve">O mapeamento de riscos descrito no </t>
    </r>
    <r>
      <rPr>
        <b/>
        <sz val="11"/>
        <rFont val="Arial Narrow"/>
        <family val="2"/>
      </rPr>
      <t xml:space="preserve">Plano de Vigilância do grupo Carrefour </t>
    </r>
    <r>
      <rPr>
        <sz val="11"/>
        <rFont val="Arial Narrow"/>
        <family val="2"/>
      </rPr>
      <t xml:space="preserve">(veja T2.1) aplica-se a todas as cadeias de produção, mas o Carrefour Brasil não fornece evidência de exemplos sobre os riscos especificos etc 
</t>
    </r>
    <r>
      <rPr>
        <b/>
        <sz val="11"/>
        <rFont val="Arial Narrow"/>
        <family val="2"/>
      </rPr>
      <t>Grupo Carrefour Brasil Relatório Anual de Sustentabilidade 2019</t>
    </r>
    <r>
      <rPr>
        <sz val="11"/>
        <rFont val="Arial Narrow"/>
        <family val="2"/>
      </rPr>
      <t xml:space="preserve">
https://static.carrefour.com.br/imagens/site/2020/etc/rsCarrefour2019PtFinal.pdf
Acessado 13 de Agosto de 2020
O </t>
    </r>
    <r>
      <rPr>
        <b/>
        <sz val="11"/>
        <rFont val="Arial Narrow"/>
        <family val="2"/>
      </rPr>
      <t xml:space="preserve">Relatorio Anual 2019 </t>
    </r>
    <r>
      <rPr>
        <sz val="11"/>
        <rFont val="Arial Narrow"/>
        <family val="2"/>
      </rPr>
      <t xml:space="preserve">menciona (p,18) um </t>
    </r>
    <r>
      <rPr>
        <i/>
        <sz val="11"/>
        <rFont val="Arial Narrow"/>
        <family val="2"/>
      </rPr>
      <t xml:space="preserve">Mapeamento dos riscos de integridade </t>
    </r>
    <r>
      <rPr>
        <sz val="11"/>
        <rFont val="Arial Narrow"/>
        <family val="2"/>
      </rPr>
      <t xml:space="preserve">e uma </t>
    </r>
    <r>
      <rPr>
        <i/>
        <sz val="11"/>
        <rFont val="Arial Narrow"/>
        <family val="2"/>
      </rPr>
      <t>Política de Devida Diligência de Integridade</t>
    </r>
    <r>
      <rPr>
        <sz val="11"/>
        <rFont val="Arial Narrow"/>
        <family val="2"/>
      </rPr>
      <t xml:space="preserve">, mas sem detalhes suficientes para saber se vale como um processo de devida diligência de direitos humanos.  
</t>
    </r>
    <r>
      <rPr>
        <b/>
        <sz val="11"/>
        <rFont val="Arial Narrow"/>
        <family val="2"/>
      </rPr>
      <t xml:space="preserve">CARREFOUR LANÇA NO BRASIL PLATAFORMA DE CONTROLE PARA A COMPRA DE CARNE BOVINA </t>
    </r>
    <r>
      <rPr>
        <sz val="11"/>
        <rFont val="Arial Narrow"/>
        <family val="2"/>
      </rPr>
      <t xml:space="preserve">
https://www.carrefour.com.br/institucional/imprensa/releases/carrefour-lanca-no-brasil-plataforma-de-controle-para-a-compra-de-carne-bovina
Acesso em 25 de Agosto de 2020 
A Plataforma de Pecuária Sustentável visa (além de auditorias) integrar informações de outras fontes (MTE) sobre trabalho escravo.  
Não consegue pontuar porque não divulga o mapeamento: onde estão os riscos, nem o bem estar de  trabalhadores e agricultores de 3 cadeias de fornecimento.</t>
    </r>
  </si>
  <si>
    <r>
      <t xml:space="preserve">O Carrefour Brasil poderia fornecer exemplos de medidas (além de auditorias) que esta usando na identificação de abusos de direitos nas cadeias de fornecimento no Brasil?  
Como está sendo aplicado o </t>
    </r>
    <r>
      <rPr>
        <i/>
        <sz val="11"/>
        <rFont val="Arial Narrow"/>
        <family val="2"/>
      </rPr>
      <t xml:space="preserve">Plano de Vigilância </t>
    </r>
    <r>
      <rPr>
        <sz val="11"/>
        <rFont val="Arial Narrow"/>
        <family val="2"/>
      </rPr>
      <t xml:space="preserve">do Carrefour Brasil?
Pode fornecer mais informação a respeito do </t>
    </r>
    <r>
      <rPr>
        <i/>
        <sz val="11"/>
        <rFont val="Arial Narrow"/>
        <family val="2"/>
      </rPr>
      <t xml:space="preserve">Mapeamento dos riscos de integridade, </t>
    </r>
    <r>
      <rPr>
        <sz val="11"/>
        <rFont val="Arial Narrow"/>
        <family val="2"/>
      </rPr>
      <t xml:space="preserve">e a </t>
    </r>
    <r>
      <rPr>
        <i/>
        <sz val="11"/>
        <rFont val="Arial Narrow"/>
        <family val="2"/>
      </rPr>
      <t xml:space="preserve">Política de Devida Diligência de Integridade </t>
    </r>
    <r>
      <rPr>
        <sz val="11"/>
        <rFont val="Arial Narrow"/>
        <family val="2"/>
      </rPr>
      <t>do Carrefour Brasil?
A Plataforma de Pecuária Sustentável visa (além de auditorias) integrar informações de outras fontes (MTE) sobre trabalho escravo. O escopo poderia ser ampliado, em termos de produtos como também um leque mais completo de direitos humanos/trabalhistas ?</t>
    </r>
  </si>
  <si>
    <r>
      <rPr>
        <b/>
        <sz val="11"/>
        <rFont val="Arial Narrow"/>
        <family val="2"/>
      </rPr>
      <t xml:space="preserve">Relatório anual e de sustentabilidade GPA 2019
</t>
    </r>
    <r>
      <rPr>
        <sz val="11"/>
        <rFont val="Arial Narrow"/>
        <family val="2"/>
      </rPr>
      <t xml:space="preserve">https://www.gpabr.com/wp-content/uploads/2020/05/GPA_RS2019.pdf
Acessado 12 de Agosto de 2020
</t>
    </r>
    <r>
      <rPr>
        <b/>
        <sz val="11"/>
        <rFont val="Arial Narrow"/>
        <family val="2"/>
      </rPr>
      <t xml:space="preserve">
Relatorio Anual e de sustentabilidade 2018</t>
    </r>
    <r>
      <rPr>
        <sz val="11"/>
        <rFont val="Arial Narrow"/>
        <family val="2"/>
      </rPr>
      <t xml:space="preserve"> 
https://www.gpabr.com/wp-content/uploads/2019/05/GPA-RAS-2018.pdf
Acessado 5 Agosto 2020
</t>
    </r>
    <r>
      <rPr>
        <b/>
        <sz val="11"/>
        <rFont val="Arial Narrow"/>
        <family val="2"/>
      </rPr>
      <t>Relatorio de Sustentabilidade 2017</t>
    </r>
    <r>
      <rPr>
        <sz val="11"/>
        <rFont val="Arial Narrow"/>
        <family val="2"/>
      </rPr>
      <t xml:space="preserve">
https://www.gpabr.com/wp-content/uploads/2018/06/GPA_RelatorioSustentabilidade_2017_PT.pdf
Acessado 15 de Setembro de 2020
</t>
    </r>
    <r>
      <rPr>
        <b/>
        <sz val="11"/>
        <rFont val="Arial Narrow"/>
        <family val="2"/>
      </rPr>
      <t>Política Socioambiental de Compras de Carnes Bovinas - Resultados do primeiro semestre 2017</t>
    </r>
    <r>
      <rPr>
        <sz val="11"/>
        <rFont val="Arial Narrow"/>
        <family val="2"/>
      </rPr>
      <t xml:space="preserve">
https://www.gpabr.com/wp-content/uploads/2017/09/201708-resultados-preliminares-vf-PT.pdf
Acessado 20 de Agosto de 2020</t>
    </r>
  </si>
  <si>
    <r>
      <t xml:space="preserve">O GPA descreve um processo de mapeamento de riscos (Relatório Anual e de sustentabilidade 2018 p.52). </t>
    </r>
    <r>
      <rPr>
        <i/>
        <sz val="11"/>
        <rFont val="Arial Narrow"/>
        <family val="2"/>
      </rPr>
      <t xml:space="preserve">Em 2018... realizamos um amplo processo de mapeamento e priorização de riscos nas cadeias produtivas associadas aos produtos vendidos em nossas lojas, a fim de estabelecer um plano de ação... para a abordagem proativa deles (que) identificou 15 cadeias produtivas associadas a 57 categorias de produtos a partir dos quatro riscos prioritários definidos em 2017... chegamos a 35 categorias críticas, para as quais desenvolvemos um planejamento para o período de 2018 a 2021.
</t>
    </r>
    <r>
      <rPr>
        <sz val="11"/>
        <rFont val="Arial Narrow"/>
        <family val="2"/>
      </rPr>
      <t xml:space="preserve">
Ainda, nas cadeias de carne bovina o GPA tem um programa bem estruturado para excluir o risco de trabalho escravo (como também desmatamento etc). veja Política Socioambiental de Compras de Carnes Bovinas - Resultados do primeiro semestre 2017.
O relatório de sustentabilidade 2017 (p.50) identifica o óleo de palma como categoria com impactos socais e ambientais negativos.
</t>
    </r>
    <r>
      <rPr>
        <b/>
        <sz val="11"/>
        <rFont val="Arial Narrow"/>
        <family val="2"/>
      </rPr>
      <t xml:space="preserve">Conclusão Sim. </t>
    </r>
    <r>
      <rPr>
        <sz val="11"/>
        <rFont val="Arial Narrow"/>
        <family val="2"/>
      </rPr>
      <t xml:space="preserve">O GPA não publica as 3 categorias onde adota medidas complementares a auditoria no monitoreamento, mas já que analisou 15 categorias foi decidido certo, pelo espírito (não a letra) do indicador dar o ponto. </t>
    </r>
  </si>
  <si>
    <r>
      <rPr>
        <b/>
        <sz val="11"/>
        <color rgb="FFFF0000"/>
        <rFont val="Arial Narrow"/>
        <family val="2"/>
      </rPr>
      <t>Nossa abordagem aos direitos humano</t>
    </r>
    <r>
      <rPr>
        <b/>
        <sz val="11"/>
        <rFont val="Arial Narrow"/>
        <family val="2"/>
      </rPr>
      <t>s</t>
    </r>
    <r>
      <rPr>
        <sz val="11"/>
        <rFont val="Arial Narrow"/>
        <family val="2"/>
      </rPr>
      <t xml:space="preserve">: https://www.tescoplc.com/reports-and-policies/our-approach-to-human-rights-in-our-supply-chain/ 
(acessado em 21 de novembro de 2019)
</t>
    </r>
    <r>
      <rPr>
        <b/>
        <sz val="11"/>
        <rFont val="Arial Narrow"/>
        <family val="2"/>
      </rPr>
      <t xml:space="preserve">Declaração sobre Escravidão Moderna 2018-19: </t>
    </r>
    <r>
      <rPr>
        <sz val="11"/>
        <rFont val="Arial Narrow"/>
        <family val="2"/>
      </rPr>
      <t>https://www.tescoplc.com/media/476660/47181-modern-slavery-statement_2019_updated-may.pdf 
(acessado em 21 de novembro de 2019)</t>
    </r>
  </si>
  <si>
    <r>
      <t xml:space="preserve">Nossa abordagem aos direitos humanos </t>
    </r>
    <r>
      <rPr>
        <sz val="11"/>
        <rFont val="Arial Narrow"/>
        <family val="2"/>
      </rPr>
      <t xml:space="preserve">https://www.tescoplc.com/reports-and-policies/our-approach-to-human-rights-in-our-supply-chain/ 
(acessado em 21 de novembro de 2019)
</t>
    </r>
    <r>
      <rPr>
        <b/>
        <sz val="11"/>
        <rFont val="Arial Narrow"/>
        <family val="2"/>
      </rPr>
      <t xml:space="preserve">Abordando a sustentabilidade em nossos 20 produtos e ingredientes principais: </t>
    </r>
    <r>
      <rPr>
        <sz val="11"/>
        <rFont val="Arial Narrow"/>
        <family val="2"/>
      </rPr>
      <t>https://www.tescoplc.com/sustainability/sourcing/top-20/
(acessado em 3 de dezembro de 2019)</t>
    </r>
  </si>
  <si>
    <r>
      <rPr>
        <b/>
        <sz val="11"/>
        <rFont val="Arial Narrow"/>
        <family val="2"/>
      </rPr>
      <t xml:space="preserve">Relatório anual e de sustentabilidade 2018 </t>
    </r>
    <r>
      <rPr>
        <sz val="11"/>
        <rFont val="Arial Narrow"/>
        <family val="2"/>
      </rPr>
      <t xml:space="preserve">https://www.gpabr.com/wp-content/uploads/2019/05/GPA-RAS-2018.pdf
Acessado 5 Agosto 2020 (P52) 
O GPA realizou um mapeamento dos riscos socio-ambientais nas cadeias de fornecimento (trabalho infantil e forçado são elencados; não indica se abrange todos os direitos do código do fornecedor). 
</t>
    </r>
    <r>
      <rPr>
        <b/>
        <sz val="11"/>
        <rFont val="Arial Narrow"/>
        <family val="2"/>
      </rPr>
      <t xml:space="preserve">Avaliacao final - Não </t>
    </r>
    <r>
      <rPr>
        <sz val="11"/>
        <rFont val="Arial Narrow"/>
        <family val="2"/>
      </rPr>
      <t xml:space="preserve"> porque não identifica nem divulga áreas de potencial impacto negativo. </t>
    </r>
  </si>
  <si>
    <r>
      <t xml:space="preserve">Nossa abordagem aos direitos humanos: </t>
    </r>
    <r>
      <rPr>
        <sz val="11"/>
        <rFont val="Arial Narrow"/>
        <family val="2"/>
      </rPr>
      <t>https://www.tescoplc.com/reports-and-policies/our-approach-to-human-rights-in-our-supply-chain/ 
(acessado em 21 de novembro de 2019)</t>
    </r>
  </si>
  <si>
    <r>
      <t xml:space="preserve">O Carrefour (França) parece ter uma estratégia razoável para abordar e prevenir impactos negativos.  Pode se argumentar ainda que o Acordo Internacional com o UNI seja um meio para monitorar a eficácia da estratégia - veja </t>
    </r>
    <r>
      <rPr>
        <b/>
        <sz val="11"/>
        <rFont val="Arial Narrow"/>
        <family val="2"/>
      </rPr>
      <t>Carrefour and UNI Global Union bolster their international partnership</t>
    </r>
    <r>
      <rPr>
        <sz val="11"/>
        <rFont val="Arial Narrow"/>
        <family val="2"/>
      </rPr>
      <t xml:space="preserve">
https://www.uniglobalunion.org/news/carrefour-and-uni-global-union-bolster-their-international-partnership
(October 2015) Acessado 3 Agosto 2020.
O acordo foi ampliado em 2015 e renovado em 2019, e  visa: 
</t>
    </r>
    <r>
      <rPr>
        <i/>
        <sz val="11"/>
        <rFont val="Arial Narrow"/>
        <family val="2"/>
      </rPr>
      <t>• pursuit of an ongoing, constructive social dialogue;
• diversity and equal opportunities in the workplace through joint initiatives, particularly in relation to gender mix and non-discrimination;
• the defence and respect of workers' fundamental rights – freedom of association and principles of collective-bargaining – as well as their safety and their working conditions at Carrefour</t>
    </r>
    <r>
      <rPr>
        <i/>
        <sz val="11"/>
        <color rgb="FFFF0000"/>
        <rFont val="Arial Narrow"/>
        <family val="2"/>
      </rPr>
      <t xml:space="preserve"> and at its suppliers’ and franchisees’ premises.</t>
    </r>
    <r>
      <rPr>
        <i/>
        <sz val="11"/>
        <rFont val="Arial Narrow"/>
        <family val="2"/>
      </rPr>
      <t xml:space="preserve">
</t>
    </r>
    <r>
      <rPr>
        <sz val="11"/>
        <rFont val="Arial Narrow"/>
        <family val="2"/>
      </rPr>
      <t xml:space="preserve">Veja também
</t>
    </r>
    <r>
      <rPr>
        <b/>
        <sz val="11"/>
        <rFont val="Arial Narrow"/>
        <family val="2"/>
      </rPr>
      <t xml:space="preserve">Contracs participa de encontro sobre acordo Mundial entre UNI e Carrefour na Suíça </t>
    </r>
    <r>
      <rPr>
        <sz val="11"/>
        <rFont val="Arial Narrow"/>
        <family val="2"/>
      </rPr>
      <t xml:space="preserve">23/10/2015
http://www.contracs.org.br/destaques/480/contracs-participa-de-encontro-sobre-acordo-mundial-entre-uni-e-carrefour-na-suica
Acessado 10 de Agosto de 2020.
Existem duvidas sobre o alcance deste Acordo, se </t>
    </r>
    <r>
      <rPr>
        <u/>
        <sz val="11"/>
        <rFont val="Arial Narrow"/>
        <family val="2"/>
      </rPr>
      <t xml:space="preserve">na prática </t>
    </r>
    <r>
      <rPr>
        <sz val="11"/>
        <rFont val="Arial Narrow"/>
        <family val="2"/>
      </rPr>
      <t xml:space="preserve">so aplica-se aos funcionarios da empresa, e nao trabalhadores nas cadeias de fornecimento.  Nao ha nada a respeito do Acordo no website de Carrefour Brasil.  Gustavo perguntou sobre a Acordo, mas não responderam.
</t>
    </r>
    <r>
      <rPr>
        <b/>
        <sz val="11"/>
        <rFont val="Arial Narrow"/>
        <family val="2"/>
      </rPr>
      <t>Avaliacao final = Nao</t>
    </r>
  </si>
  <si>
    <r>
      <t xml:space="preserve">Relatório anual e de sustentabilidade 2018
https://www.gpabr.com/wp-content/uploads/2019/05/GPA-RAS-2018.pdf
Acessado 5 Agosto 2020
O relatório anual esboça algumas ações contra trabalho forçado (como também desmatamento), mas o monitoramento é principalmente pela auditoria social.  
É membro do InPacto, mas não há envolvimento com os stakesholders principais (sindicatos dos/os trabalhadores nas cadeias de formecimento).
Política Socioambiental de Compras de Carnes Bovinas - Resultados do primeiro semestre 2017
https://www.gpabr.com/wp-content/uploads/2017/09/201708-resultados-preliminares-vf-PT.pdf
Acessado 20 de Agosto de 2020 
Este é um bom exemplo de uma estratégia integrada de interromper, prevenir impactos negativos,
</t>
    </r>
    <r>
      <rPr>
        <b/>
        <sz val="11"/>
        <rFont val="Arial Narrow"/>
        <family val="2"/>
      </rPr>
      <t>Avaliacao final = Não</t>
    </r>
    <r>
      <rPr>
        <sz val="11"/>
        <rFont val="Arial Narrow"/>
        <family val="2"/>
      </rPr>
      <t>.  A estratégia abrange algumas, mas não a maior parte das cadeias de fornecimento.</t>
    </r>
  </si>
  <si>
    <r>
      <t xml:space="preserve">Gestão de risco
</t>
    </r>
    <r>
      <rPr>
        <sz val="11"/>
        <rFont val="Arial Narrow"/>
        <family val="2"/>
      </rPr>
      <t xml:space="preserve">https://www.about.sainsburys.co.uk/~/media/Files/S/Sainsburys/documents/making-a-difference/Ethical%20Trading%20-%20Due%20Diligence%20FINAL.pdf (acessado em 6 de dezembro de 2019)
</t>
    </r>
    <r>
      <rPr>
        <b/>
        <sz val="11"/>
        <rFont val="Arial Narrow"/>
        <family val="2"/>
      </rPr>
      <t>Declaração sobre Escravidão Moderna 2018/19</t>
    </r>
    <r>
      <rPr>
        <sz val="11"/>
        <rFont val="Arial Narrow"/>
        <family val="2"/>
      </rPr>
      <t xml:space="preserve">
https://www.about.sainsburys.co.uk/~/media/Files/S/Sainsburys/SAINS3471_2019%20Modern%20Slavery%20Report_V8.pdf
(acessado em 6 de dezembro de 2019)</t>
    </r>
    <r>
      <rPr>
        <b/>
        <sz val="11"/>
        <rFont val="Arial Narrow"/>
        <family val="2"/>
      </rPr>
      <t xml:space="preserve">
</t>
    </r>
  </si>
  <si>
    <r>
      <t xml:space="preserve">Nossa abordagem aos direitos humano: </t>
    </r>
    <r>
      <rPr>
        <sz val="11"/>
        <rFont val="Arial Narrow"/>
        <family val="2"/>
      </rPr>
      <t>https://www.tescoplc.com/reports-and-policies/our-approach-to-human-rights-in-our-supply-chain/ 
(acessado em 21 de novembro de 2019)</t>
    </r>
  </si>
  <si>
    <r>
      <rPr>
        <b/>
        <sz val="11"/>
        <rFont val="Arial Narrow"/>
        <family val="2"/>
      </rPr>
      <t xml:space="preserve">Sainsburys Fairly Traded
</t>
    </r>
    <r>
      <rPr>
        <sz val="11"/>
        <rFont val="Arial Narrow"/>
        <family val="2"/>
      </rPr>
      <t>https://www.about.sainsburys.co.uk/making-a-difference/sourcing/fairly-traded
(acessado em 6 de dezembro de 2019)</t>
    </r>
  </si>
  <si>
    <r>
      <t xml:space="preserve">Não faz, porém tem um piloto de um sistema de "rastreabilidade" de alimentos no Brasil, pelo qual o consumidor possa saber (pelo QR code) a origem do produto. Por enquanto um piloto em SP, com a meta de aumentar a abrangência até 2022.
Veja https://www.supervarejo.com.br/materias/carrefour-e-o-primeiro-a-usar-rastreabilidade-de-alimentos-no-brasil
Acessado 3 Agosto 2020.  
Divulga os nomes de diversos produtores pela marca própria </t>
    </r>
    <r>
      <rPr>
        <i/>
        <sz val="11"/>
        <rFont val="Arial Narrow"/>
        <family val="2"/>
      </rPr>
      <t xml:space="preserve">Sabor &amp; Qualidade </t>
    </r>
    <r>
      <rPr>
        <sz val="11"/>
        <rFont val="Arial Narrow"/>
        <family val="2"/>
      </rPr>
      <t>Veja 
https://www.carrefour.com.br/institucional/sabor-qualidade
Acessado 25 de Agosto de 2020.</t>
    </r>
  </si>
  <si>
    <r>
      <t xml:space="preserve">Anotamos o piloto de Carrefour de "rastreabilidade" de alimentos no Brasil, pelo qual o consumidor possa saber a origem do produto.  A empresa divulga também os nomes de diversos produtores da marca própria </t>
    </r>
    <r>
      <rPr>
        <i/>
        <sz val="11"/>
        <rFont val="Arial Narrow"/>
        <family val="2"/>
      </rPr>
      <t>Sabor &amp; Qualidade.</t>
    </r>
    <r>
      <rPr>
        <sz val="11"/>
        <rFont val="Arial Narrow"/>
        <family val="2"/>
      </rPr>
      <t xml:space="preserve"> 
No ano passado a Oxfam, no relatório </t>
    </r>
    <r>
      <rPr>
        <i/>
        <sz val="11"/>
        <rFont val="Arial Narrow"/>
        <family val="2"/>
      </rPr>
      <t xml:space="preserve">Frutas Doces Vidas Amargas, </t>
    </r>
    <r>
      <rPr>
        <sz val="11"/>
        <rFont val="Arial Narrow"/>
        <family val="2"/>
      </rPr>
      <t xml:space="preserve">fez recomendações aos supermercados brasileiros a divulgarem a lista de seus fornecedores. Houve algum avanço neste sentido?  O Carrefour Brasil está discutindo ou considerando esta possibilidade?
O Carrefour entende as vantagens de transparência e rastreabilidade da cadeia de fornecimento? Uma lista de fornecedores diretos de alimentos está sob consideração? Seria tecnicamente factível? </t>
    </r>
  </si>
  <si>
    <r>
      <t>A rastreabilidade está cada vez mais importante aos consumidores, como também está sendo reconhecida como uma ferramenta chave na identificação de problemas nas cadeias de fornecimento.  
No ano passado a Oxfam, no relatório</t>
    </r>
    <r>
      <rPr>
        <i/>
        <sz val="11"/>
        <rFont val="Arial Narrow"/>
        <family val="2"/>
      </rPr>
      <t xml:space="preserve"> Frutas Doces Vidas Amargas</t>
    </r>
    <r>
      <rPr>
        <sz val="11"/>
        <rFont val="Arial Narrow"/>
        <family val="2"/>
      </rPr>
      <t xml:space="preserve">, fez recomendações aos supermercados brasileiros a divulgarem a lista de seus fornecedores. Houve algum avanço neste sentido?  O Grupo Big está discutindo ou considerando esta possibilidade?
O Grupo Big ganhou experiência com o seu Sistema de Monitoramento e Gestão de Risco da Carne Bovina que serviria para a divulgação de listas dos fornecedores no futuro? </t>
    </r>
  </si>
  <si>
    <r>
      <rPr>
        <b/>
        <sz val="11"/>
        <rFont val="Arial Narrow"/>
        <family val="2"/>
      </rPr>
      <t xml:space="preserve">Livro do Fornecedor
</t>
    </r>
    <r>
      <rPr>
        <sz val="11"/>
        <rFont val="Arial Narrow"/>
        <family val="2"/>
      </rPr>
      <t xml:space="preserve">https://ecommerce.grupopaodeacucar.com.br/Pdanet/informativo/manual/Manual%20PdaNet%20-%20Rastreabilidade_Final_23_10.pdf
Acessado 5 Agosto 202
Há um sistema de rastreabilidade, citado no </t>
    </r>
    <r>
      <rPr>
        <b/>
        <sz val="11"/>
        <rFont val="Arial Narrow"/>
        <family val="2"/>
      </rPr>
      <t>Livro do Fornecedor</t>
    </r>
    <r>
      <rPr>
        <sz val="11"/>
        <rFont val="Arial Narrow"/>
        <family val="2"/>
      </rPr>
      <t>, embora atualmente não divulgue publicamente uma lista dos fornecedores.</t>
    </r>
  </si>
  <si>
    <r>
      <t xml:space="preserve">A transparência é uma ferramenta importante para evidenciar os problemas escondidos nas cadeias de fornecimento.  O GPA tem melhorado a rastreabilidade nas cadeias de fornecimento. 
As recomendações da Oxfam Brasil no relatório </t>
    </r>
    <r>
      <rPr>
        <i/>
        <sz val="11"/>
        <rFont val="Arial Narrow"/>
        <family val="2"/>
      </rPr>
      <t xml:space="preserve">Frutas Doces Vidas Amargas (2019) </t>
    </r>
    <r>
      <rPr>
        <sz val="11"/>
        <rFont val="Arial Narrow"/>
        <family val="2"/>
      </rPr>
      <t xml:space="preserve">incluiam a publicação da cadeia de frutas. Houve avanço neste sentido? O GPA está discutindo e/ou considerando esta possibilidade?  
</t>
    </r>
  </si>
  <si>
    <r>
      <t xml:space="preserve">Deve abranger todos os fornecedores, em todos os níveis. Informações relevantes devem ser publicadas no site da empresa; não basta estarem disponíveis na embalagem do produto. Essa publicação deve seguir a legislação de proteção de dados. Consulte a aba </t>
    </r>
    <r>
      <rPr>
        <i/>
        <sz val="11"/>
        <rFont val="Arial Narrow"/>
        <family val="2"/>
      </rPr>
      <t>Notas, definições e critérios</t>
    </r>
    <r>
      <rPr>
        <sz val="11"/>
        <rFont val="Arial Narrow"/>
        <family val="2"/>
      </rPr>
      <t xml:space="preserve"> para obter mais informações sobre a transparência da cadeia de fornecimento.</t>
    </r>
  </si>
  <si>
    <r>
      <t xml:space="preserve">CÓDIGO DE ÉTICA E SOCIAL PARA NOSSOS FORNECEDORES
https://conexaoeticacarrefour.com.br/files/Codigo_Etica_Fornecedores.pdf
Acesso em 3 de Agosto de 2020.
No </t>
    </r>
    <r>
      <rPr>
        <b/>
        <sz val="11"/>
        <rFont val="Arial Narrow"/>
        <family val="2"/>
      </rPr>
      <t xml:space="preserve">Código de Ética e Social para nossos Fornecedores </t>
    </r>
    <r>
      <rPr>
        <sz val="11"/>
        <rFont val="Arial Narrow"/>
        <family val="2"/>
      </rPr>
      <t xml:space="preserve">(p.14) Carrefour compromete-se em </t>
    </r>
    <r>
      <rPr>
        <i/>
        <sz val="11"/>
        <rFont val="Arial Narrow"/>
        <family val="2"/>
      </rPr>
      <t>"não impor condições a seus fornecedores que os impediriam de cumprir com os compromissos" [de cumprir com as normas trabalhistas],</t>
    </r>
    <r>
      <rPr>
        <sz val="11"/>
        <rFont val="Arial Narrow"/>
        <family val="2"/>
      </rPr>
      <t xml:space="preserve"> </t>
    </r>
    <r>
      <rPr>
        <u/>
        <sz val="11"/>
        <rFont val="Arial Narrow"/>
        <family val="2"/>
      </rPr>
      <t xml:space="preserve">mas não demonstra até que ponto as suas práticas comerciais são alinhadas com este objetivo. </t>
    </r>
  </si>
  <si>
    <r>
      <t xml:space="preserve">O GPA menciona a sua intenção de alinhar práticas comerciais com as políticas de sustentabilidade  - veja por exemplo </t>
    </r>
    <r>
      <rPr>
        <b/>
        <sz val="11"/>
        <rFont val="Arial Narrow"/>
        <family val="2"/>
      </rPr>
      <t xml:space="preserve">Nosso Propósito </t>
    </r>
    <r>
      <rPr>
        <sz val="11"/>
        <rFont val="Arial Narrow"/>
        <family val="2"/>
      </rPr>
      <t>... "</t>
    </r>
    <r>
      <rPr>
        <i/>
        <sz val="11"/>
        <rFont val="Arial Narrow"/>
        <family val="2"/>
      </rPr>
      <t xml:space="preserve">Nossos(as) fornecedores(as) contam com negociações e práticas justas e transparentes". 
Nosso Propósito
https://www.gpabr.com/pt/conheca-o-gpa/nosso-proposito/
Acessado 5 Agosto 2020
CARTA DE ÉTICA PARA FORNECEDORES
https://www.gpabr.com/wp-content/uploads/2017/02/carta-de-%C3%A9tica-para-fornecedores-GPA.pdf
Acessado 5 Agosto 2020
</t>
    </r>
    <r>
      <rPr>
        <sz val="11"/>
        <rFont val="Arial Narrow"/>
        <family val="2"/>
      </rPr>
      <t xml:space="preserve">Na </t>
    </r>
    <r>
      <rPr>
        <b/>
        <sz val="11"/>
        <rFont val="Arial Narrow"/>
        <family val="2"/>
      </rPr>
      <t xml:space="preserve">Carta para Fornecedores, </t>
    </r>
    <r>
      <rPr>
        <sz val="11"/>
        <rFont val="Arial Narrow"/>
        <family val="2"/>
      </rPr>
      <t xml:space="preserve"> o GPA </t>
    </r>
    <r>
      <rPr>
        <i/>
        <sz val="11"/>
        <rFont val="Arial Narrow"/>
        <family val="2"/>
      </rPr>
      <t>compromete a (2.2) estabelecer relações leais com os Fornecedores; .. manter uma relação comercial de longo prazo com o Fornecedor, e (2.3) ... um diálogo construtivo e aberto com seu Fornecedor ...
(2.4) O Grupo compromete-se por suas práticas de compras a facilitar a aplicação da Carta pelos seus parceiros comerciais.</t>
    </r>
    <r>
      <rPr>
        <sz val="11"/>
        <rFont val="Arial Narrow"/>
        <family val="2"/>
      </rPr>
      <t xml:space="preserve">
Falta detalhes a respeito das práticas comerciais, como por exemplo o desempenho do Fornecedor é abordado na seleção e retenção dos Fornecedores etc.</t>
    </r>
  </si>
  <si>
    <r>
      <t xml:space="preserve">Na Carta para Fornecedores,  o GPA compromete-se com diversas práticas comerciais alinhadas com sustentabilidade, como estabelecer relações leais e de longo prazo com fornecedores. O Grupo também compromete-se </t>
    </r>
    <r>
      <rPr>
        <i/>
        <sz val="11"/>
        <rFont val="Arial Narrow"/>
        <family val="2"/>
      </rPr>
      <t>por suas práticas de compras a facilitar a aplicação da Carta pelos seus parceiros comerciais</t>
    </r>
    <r>
      <rPr>
        <sz val="11"/>
        <rFont val="Arial Narrow"/>
        <family val="2"/>
      </rPr>
      <t xml:space="preserve">.
O GPA poderia demonstrar e concretizar esses compromissos por divulgar detalhes a respeito de como o desempenho do Fornecedor é abordado na seleção e retenção dos Fornecedores, na negociação de preços, e como os tempos para entrega e outras práticas comerciais são alinhados com a estratégia de direitos humanos? </t>
    </r>
  </si>
  <si>
    <r>
      <t>Compras pelo Desenvolvimento Sustentável.  Atualização Sainsburys 2018.</t>
    </r>
    <r>
      <rPr>
        <sz val="11"/>
        <rFont val="Arial Narrow"/>
        <family val="2"/>
      </rPr>
      <t xml:space="preserve">
https://www.about.sainsburys.co.uk/~/media/Files/S/Sainsburys/documents/making-a-difference/sourcing-for-sustainable-development-update-2018.pdf
Compras com Integridade
https://about.sainsburys.co.uk/~/media/Files/S/Sainsburys/documents/making-a-difference/sainsburys-sourcing-with-integrity-kpis.pdf</t>
    </r>
  </si>
  <si>
    <r>
      <t>O GPA promove e pretende aumentar a venda de produtos "sustentáveis".  Veja por exemplo o Relatório de Sustentabilidade 2017 (p.38) 
'..</t>
    </r>
    <r>
      <rPr>
        <i/>
        <sz val="11"/>
        <rFont val="Arial Narrow"/>
        <family val="2"/>
      </rPr>
      <t xml:space="preserve">assumimos o compromisso de aumentar o sortimento de produtos saudáveis e sustentáveis em nossas marcas e negócios, influenciando
nossa cadeia de valor e estimulando nossos(as) clientes na adoção de hábitos saudáveis de consumo, com respeito ao meio ambiente e às pessoas'...
</t>
    </r>
    <r>
      <rPr>
        <sz val="11"/>
        <rFont val="Arial Narrow"/>
        <family val="2"/>
      </rPr>
      <t xml:space="preserve">
A oferta e vendas estão aumentando.  Não há informações/probabilidade de que isto abrange uma categoria inteira de produtos.</t>
    </r>
  </si>
  <si>
    <r>
      <t>Relatório dobre Remuneração e Gênero 2018</t>
    </r>
    <r>
      <rPr>
        <sz val="11"/>
        <rFont val="Arial Narrow"/>
        <family val="2"/>
      </rPr>
      <t xml:space="preserve">
https://www.about.sainsburys.co.uk/~/media/Files/S/Sainsburys/documents/Sainsburys%20Group_Gender%20Pay%20Report%202018.pdf</t>
    </r>
  </si>
  <si>
    <r>
      <rPr>
        <b/>
        <sz val="11"/>
        <rFont val="Arial Narrow"/>
        <family val="2"/>
      </rPr>
      <t xml:space="preserve">Nossa abordagem (blog): </t>
    </r>
    <r>
      <rPr>
        <sz val="11"/>
        <rFont val="Arial Narrow"/>
        <family val="2"/>
      </rPr>
      <t>https://my.morrisons.com/our-approach
(acessado em 10 de dezembro de 2019)</t>
    </r>
  </si>
  <si>
    <r>
      <rPr>
        <b/>
        <sz val="11"/>
        <rFont val="Arial Narrow"/>
        <family val="2"/>
      </rPr>
      <t xml:space="preserve">Gestão de risco: </t>
    </r>
    <r>
      <rPr>
        <sz val="11"/>
        <rFont val="Arial Narrow"/>
        <family val="2"/>
      </rPr>
      <t>https://www.about.sainsburys.co.uk/~/media/Files/S/Sainsburys/documents/making-a-difference/Ethical%20Trading%20-%20Due%20Diligence%20FINAL.pdf
(acessado em 6 de dezembro de 2019)</t>
    </r>
  </si>
  <si>
    <r>
      <t xml:space="preserve">A empresa publicou políticas de direitos trabalhistas para suas cadeias de fornecimento, que se baseiam nos padrões trabalhistas da OIT e incluem pelo menos oito dos seguintes compromissos:
• Ausência de trabalho forçado ou infantil. Se uma criança for encontrada trabalhando, seus interesses serão protegidos;
• Liberdade de organização e direito à negociação coletiva preservados;
• Ausência de tratamento violento ou degradante, assédio ou práticas disciplinares que prejudiquem os trabalhadores, e existência de proteção contra a violência de gênero;
• Local de trabalho saudável e seguro, com intervalos adequados para descanso e para ir ao banheiro, e acesso à água potável, condições dignas e salubres para as mulheres;
• Salários dignos que garantam meios de subsistência decentes para trabalhadores e suas famílias. Os salários devem ser pagos em dia (pelo menos uma vez por mês) e as horas extras, remuneradas;
• Condições de vida decentes </t>
    </r>
    <r>
      <rPr>
        <i/>
        <sz val="11"/>
        <rFont val="Arial Narrow"/>
        <family val="2"/>
      </rPr>
      <t xml:space="preserve">em moradia fornecida pela empresa </t>
    </r>
    <r>
      <rPr>
        <sz val="11"/>
        <rFont val="Arial Narrow"/>
        <family val="2"/>
      </rPr>
      <t xml:space="preserve">(com base em um padrão reconhecido);
• Ausência de discriminação em termos de recrutamento, remuneração ou progressão (incluindo de gênero, grupos minoritários, deficiências) e tratamento equitativo a trabalhadores temporários e migrantes;
• Não uso de contratos temporários repetidos ou sem compromissos definidos </t>
    </r>
    <r>
      <rPr>
        <i/>
        <sz val="11"/>
        <rFont val="Arial Narrow"/>
        <family val="2"/>
      </rPr>
      <t>(zero hours contracts)</t>
    </r>
    <r>
      <rPr>
        <sz val="11"/>
        <rFont val="Arial Narrow"/>
        <family val="2"/>
      </rPr>
      <t xml:space="preserve">, que visem evitar responsabilidades trabalhistas;
• Acesso à proteção social, incluindo licença de saúde e licença-maternidade remuneradas, bem como proteção em caso de acidentes ou lesões.
• Jornada de trabalho não excessiva.
• Soluções eficazes </t>
    </r>
    <r>
      <rPr>
        <i/>
        <sz val="11"/>
        <rFont val="Arial Narrow"/>
        <family val="2"/>
      </rPr>
      <t>(Effective remediation</t>
    </r>
    <r>
      <rPr>
        <sz val="11"/>
        <rFont val="Arial Narrow"/>
        <family val="2"/>
      </rPr>
      <t>), inclusive para questões de trabalho infantil.
• Acesso a mecanismos eficazes de reclamação.</t>
    </r>
  </si>
  <si>
    <r>
      <t xml:space="preserve">Código de Comércio Ético do Morrisons: </t>
    </r>
    <r>
      <rPr>
        <sz val="11"/>
        <rFont val="Arial Narrow"/>
        <family val="2"/>
      </rPr>
      <t>https://www.morrisons-corporate.com/globalassets/corporatesite/corporate-responsibility/ethical-trading/ethical-trading-code---october-2015-1.pdf
(acessado em 10 de dezembro de 2019)</t>
    </r>
  </si>
  <si>
    <r>
      <rPr>
        <b/>
        <sz val="11"/>
        <rFont val="Arial Narrow"/>
        <family val="2"/>
      </rPr>
      <t xml:space="preserve">Política para Fornecedores sobre Comércio Ético: </t>
    </r>
    <r>
      <rPr>
        <sz val="11"/>
        <rFont val="Arial Narrow"/>
        <family val="2"/>
      </rPr>
      <t xml:space="preserve">https://www.about.sainsburys.co.uk/~/media/Files/S/Sainsburys/SP003%20-%20Supplier%20Policy%20on%20Ethical%20Trade%20v7.pdf
(acessado em 6 de dezembro de 2019) p. 6; </t>
    </r>
    <r>
      <rPr>
        <b/>
        <sz val="11"/>
        <rFont val="Arial Narrow"/>
        <family val="2"/>
      </rPr>
      <t>Comprando com compromissos de integridade e principais indicadores de desempenho:</t>
    </r>
    <r>
      <rPr>
        <sz val="11"/>
        <rFont val="Arial Narrow"/>
        <family val="2"/>
      </rPr>
      <t xml:space="preserve">
https://about.sainsburys.co.uk/~/media/Files/S/Sainsburys/documents/making-a-difference/sainsburys-sourcing-with-integrity-kpis.pdf
</t>
    </r>
    <r>
      <rPr>
        <b/>
        <sz val="11"/>
        <rFont val="Arial Narrow"/>
        <family val="2"/>
      </rPr>
      <t xml:space="preserve">Financiando futuros positivos: </t>
    </r>
    <r>
      <rPr>
        <sz val="11"/>
        <rFont val="Arial Narrow"/>
        <family val="2"/>
      </rPr>
      <t>https://www.about.sainsburys.co.uk/making-a-difference/our-values/our-stories/2017/funding-positive-futures
(acessado em 6 de dezembro de 2019)</t>
    </r>
  </si>
  <si>
    <r>
      <rPr>
        <b/>
        <sz val="11"/>
        <rFont val="Arial Narrow"/>
        <family val="2"/>
      </rPr>
      <t>CÓDIGO DE ÉTICA E SOCIAL PARA NOSSOS FORNECEDORES</t>
    </r>
    <r>
      <rPr>
        <sz val="11"/>
        <rFont val="Arial Narrow"/>
        <family val="2"/>
      </rPr>
      <t xml:space="preserve">
https://conexaoeticacarrefour.com.br/files/Codigo_Etica_Fornecedores.pdf
acesso 3 de Agosto de 2020</t>
    </r>
  </si>
  <si>
    <r>
      <t xml:space="preserve">O </t>
    </r>
    <r>
      <rPr>
        <i/>
        <sz val="11"/>
        <rFont val="Arial Narrow"/>
        <family val="2"/>
      </rPr>
      <t>Código para Fornecedores</t>
    </r>
    <r>
      <rPr>
        <sz val="11"/>
        <rFont val="Arial Narrow"/>
        <family val="2"/>
      </rPr>
      <t xml:space="preserve"> alcança o padrão requerido, mas só pode ser acessado pelo portal específico para Fornecedores:
https://conexaoeticacarrefour.com.br/</t>
    </r>
  </si>
  <si>
    <r>
      <t xml:space="preserve">O </t>
    </r>
    <r>
      <rPr>
        <i/>
        <sz val="11"/>
        <rFont val="Arial Narrow"/>
        <family val="2"/>
      </rPr>
      <t xml:space="preserve">Código para Fornecedores </t>
    </r>
    <r>
      <rPr>
        <sz val="11"/>
        <rFont val="Arial Narrow"/>
        <family val="2"/>
      </rPr>
      <t>alcança o padrão requerido, mas não está disponível (pelo menos não o encontramos) pelo website público do Carrefour: https://www.grupocarrefourbrasil.com.br
Esta disponÍvel pelo site 
https://conexaoeticacarrefour.com.br/, mas não há um link que poderia ser acessado pelo público.  
O Código para Fornecedores, ou um link para o Código, poderia ser publicado no site? https://www.grupocarrefourbrasil.com.br/</t>
    </r>
  </si>
  <si>
    <r>
      <t xml:space="preserve">Manual de Normas para Fornecedores (Compras Responsáveis) Grupo BIG (setembro de 2019)
https://storage.googleapis.com/bucket-walmart-institucional-prod/90d746c335054ad5a01d9fa97f354cc2/0153-manual-para-fornecedores.pdf
Acesso em 11 de Agosto 2020
Avaliando o </t>
    </r>
    <r>
      <rPr>
        <b/>
        <sz val="11"/>
        <rFont val="Arial Narrow"/>
        <family val="2"/>
      </rPr>
      <t>Manual para Fornecedores</t>
    </r>
    <r>
      <rPr>
        <sz val="11"/>
        <rFont val="Arial Narrow"/>
        <family val="2"/>
      </rPr>
      <t xml:space="preserve"> (somente alcançaa 7 de 8 compromissos):
1)Trabalho forçado/ infantil - OK
2) Liberdade de associação/negociação - OK 
3) Assédio/violência inc. de gênero - OK (faltam referências explícitas a assédio e genêro)
4) Local de trabalho - OK (detalhado, mas sem menção às mulheres)
Salários - Não (Fornecedores são </t>
    </r>
    <r>
      <rPr>
        <i/>
        <sz val="11"/>
        <rFont val="Arial Narrow"/>
        <family val="2"/>
      </rPr>
      <t>encorajados</t>
    </r>
    <r>
      <rPr>
        <sz val="11"/>
        <rFont val="Arial Narrow"/>
        <family val="2"/>
      </rPr>
      <t xml:space="preserve"> a pagar salário suficiente para necessidades da família, mas não </t>
    </r>
    <r>
      <rPr>
        <i/>
        <sz val="11"/>
        <rFont val="Arial Narrow"/>
        <family val="2"/>
      </rPr>
      <t>'garantem'</t>
    </r>
    <r>
      <rPr>
        <sz val="11"/>
        <rFont val="Arial Narrow"/>
        <family val="2"/>
      </rPr>
      <t xml:space="preserve">)
5) Moradia decente - OK 
- Ausência de discriminação - Não. Referência a </t>
    </r>
    <r>
      <rPr>
        <i/>
        <sz val="11"/>
        <rFont val="Arial Narrow"/>
        <family val="2"/>
      </rPr>
      <t>oportunidades iguais</t>
    </r>
    <r>
      <rPr>
        <sz val="11"/>
        <rFont val="Arial Narrow"/>
        <family val="2"/>
      </rPr>
      <t xml:space="preserve">, mas não </t>
    </r>
    <r>
      <rPr>
        <i/>
        <sz val="11"/>
        <rFont val="Arial Narrow"/>
        <family val="2"/>
      </rPr>
      <t xml:space="preserve">tratamento equitativo </t>
    </r>
    <r>
      <rPr>
        <sz val="11"/>
        <rFont val="Arial Narrow"/>
        <family val="2"/>
      </rPr>
      <t>aos trabalhadores temporários e migrantes</t>
    </r>
    <r>
      <rPr>
        <i/>
        <sz val="11"/>
        <rFont val="Arial Narrow"/>
        <family val="2"/>
      </rPr>
      <t xml:space="preserve">
</t>
    </r>
    <r>
      <rPr>
        <sz val="11"/>
        <rFont val="Arial Narrow"/>
        <family val="2"/>
      </rPr>
      <t>proteção social - Não (somente cumprir a lei)
6) Jornada excessiva -OK
7) Não uso de contratos temporários repetidos - parcial; contratos de zero horas não estão vedados.
- soluções eficazes (remediation) - não
- mecanismos de denúncia - não</t>
    </r>
  </si>
  <si>
    <r>
      <t xml:space="preserve">Conforme o </t>
    </r>
    <r>
      <rPr>
        <b/>
        <sz val="11"/>
        <rFont val="Arial Narrow"/>
        <family val="2"/>
      </rPr>
      <t>Manual de Normas para Fornecedores : '</t>
    </r>
    <r>
      <rPr>
        <sz val="11"/>
        <rFont val="Arial Narrow"/>
        <family val="2"/>
      </rPr>
      <t xml:space="preserve">Fornecedores são </t>
    </r>
    <r>
      <rPr>
        <i/>
        <sz val="11"/>
        <rFont val="Arial Narrow"/>
        <family val="2"/>
      </rPr>
      <t xml:space="preserve">encorajados </t>
    </r>
    <r>
      <rPr>
        <sz val="11"/>
        <rFont val="Arial Narrow"/>
        <family val="2"/>
      </rPr>
      <t>a pagar salários que sejam suficientes para satisfazer as necessidades básicas do funcionário e suas famílias.'  Porque um salário suficiente para satisfazer as necessidades básicas do funcionário e suas famílias não é uma exigência?
A discriminação não somente compõe oportunidades iguais,como também tratamento igual. Assim, como também para o assédio sexual merecem uma abordagem mais explícita?
O Grupo Big reconhece a importância aos trabalhadores de acesso a mecanismos de denúncia e remediação?</t>
    </r>
  </si>
  <si>
    <r>
      <rPr>
        <b/>
        <sz val="11"/>
        <rFont val="Arial Narrow"/>
        <family val="2"/>
      </rPr>
      <t>CARTA DE ÉTICA PARA FORNECEDORES</t>
    </r>
    <r>
      <rPr>
        <sz val="11"/>
        <rFont val="Arial Narrow"/>
        <family val="2"/>
      </rPr>
      <t xml:space="preserve">
https://www.gpabr.com/wp-content/uploads/2017/02/carta-de-%C3%A9tica-para-fornecedores-GPA.pdf
Acesso em 5 Agosto 2020</t>
    </r>
  </si>
  <si>
    <r>
      <rPr>
        <b/>
        <sz val="11"/>
        <rFont val="Arial Narrow"/>
        <family val="2"/>
      </rPr>
      <t xml:space="preserve">Responsible Recruitment Toolkit/about/supporters/sponsors: </t>
    </r>
    <r>
      <rPr>
        <sz val="11"/>
        <rFont val="Arial Narrow"/>
        <family val="2"/>
      </rPr>
      <t>https://responsiblerecruitmenttoolkit.org/supporters-sponsors/
(acessado em 10 de dezembro de 2019)
DECLARAÇÃO SOBRE A LEI DE ESCRAVIDÃO MODERNA</t>
    </r>
    <r>
      <rPr>
        <b/>
        <sz val="11"/>
        <rFont val="Arial Narrow"/>
        <family val="2"/>
      </rPr>
      <t xml:space="preserve"> 2017/ 2018 </t>
    </r>
    <r>
      <rPr>
        <sz val="11"/>
        <rFont val="Arial Narrow"/>
        <family val="2"/>
      </rPr>
      <t>(data: 11 de maio de 2018)
https://my.morrisons.com/globalassets/general-assets/22652_morrisons_modern_slavery_act_2018-update.pdf
(acessado em 10 de dezembro de 2019)</t>
    </r>
  </si>
  <si>
    <r>
      <t xml:space="preserve">Declaração sobre escravidão moderna 2018/19: </t>
    </r>
    <r>
      <rPr>
        <sz val="11"/>
        <rFont val="Arial Narrow"/>
        <family val="2"/>
      </rPr>
      <t>https://www.about.sainsburys.co.uk/~/media/Files/S/Sainsburys/SAINS3471_2019%20Modern%20Slavery%20Report_V8.pdf
(acessado em 6 de dezembro de 2019)</t>
    </r>
  </si>
  <si>
    <r>
      <t xml:space="preserve">O Código do Carrefour proibe trabalho forçado/escravo.  Este indicador exige ainda um </t>
    </r>
    <r>
      <rPr>
        <i/>
        <sz val="11"/>
        <rFont val="Arial Narrow"/>
        <family val="2"/>
      </rPr>
      <t xml:space="preserve">compromisso com a prevenção proativa do trabalho forçado.  </t>
    </r>
    <r>
      <rPr>
        <b/>
        <sz val="11"/>
        <rFont val="Arial Narrow"/>
        <family val="2"/>
      </rPr>
      <t xml:space="preserve">
</t>
    </r>
    <r>
      <rPr>
        <sz val="11"/>
        <rFont val="Arial Narrow"/>
        <family val="2"/>
      </rPr>
      <t xml:space="preserve">O Carrefour Brasil é membro fundador do InPACTO, que reune empresas e sociedade civil em colaboracoes para prevenir trabalho escravo.  Anotamos o papel importante do Carrefour com o InPACTO.  
Não fica claro se o Carrefour tem um compromisso firmado.  É membro do </t>
    </r>
    <r>
      <rPr>
        <i/>
        <sz val="11"/>
        <rFont val="Arial Narrow"/>
        <family val="2"/>
      </rPr>
      <t>Consumer Goods Forum</t>
    </r>
    <r>
      <rPr>
        <sz val="11"/>
        <rFont val="Arial Narrow"/>
        <family val="2"/>
      </rPr>
      <t xml:space="preserve"> - veja </t>
    </r>
    <r>
      <rPr>
        <b/>
        <sz val="11"/>
        <rFont val="Arial Narrow"/>
        <family val="2"/>
      </rPr>
      <t xml:space="preserve">Annual Financial Report/Universal Registration Document 2016 </t>
    </r>
    <r>
      <rPr>
        <sz val="11"/>
        <rFont val="Arial Narrow"/>
        <family val="2"/>
      </rPr>
      <t>(P72 ) "</t>
    </r>
    <r>
      <rPr>
        <i/>
        <sz val="11"/>
        <rFont val="Arial Narrow"/>
        <family val="2"/>
      </rPr>
      <t>As a member of the CGF Carrefour also helped to establish a set of principles aimed at reducing forced labour. These principles will become part of Group practices in 2017</t>
    </r>
    <r>
      <rPr>
        <sz val="11"/>
        <rFont val="Arial Narrow"/>
        <family val="2"/>
      </rPr>
      <t>".  Mas um compromisso por parte de Carrefour não foi encontrado, também não se sabe se Carrefour Brasil aplica os principios do CGF no Brasil / ou fora.</t>
    </r>
  </si>
  <si>
    <r>
      <t xml:space="preserve">O Carrefour Brasil é membro fundador do InPACTO, que reune empresas e a sociedade civil em colaboraçõs para prevenir o trabalho escravo.  Notamos o papel importante do Carrefour com o InPACTO.  
O Carrefour Brasil está implementando os </t>
    </r>
    <r>
      <rPr>
        <i/>
        <sz val="11"/>
        <rFont val="Arial Narrow"/>
        <family val="2"/>
      </rPr>
      <t xml:space="preserve">Consumer Goods Forum: Forced Labour Priority Industry Principles </t>
    </r>
    <r>
      <rPr>
        <sz val="11"/>
        <rFont val="Arial Narrow"/>
        <family val="2"/>
      </rPr>
      <t xml:space="preserve">no Brasil? </t>
    </r>
  </si>
  <si>
    <r>
      <rPr>
        <b/>
        <sz val="11"/>
        <rFont val="Arial Narrow"/>
        <family val="2"/>
      </rPr>
      <t xml:space="preserve">Política para Fornecedores sobre Comércio Ético: </t>
    </r>
    <r>
      <rPr>
        <sz val="11"/>
        <rFont val="Arial Narrow"/>
        <family val="2"/>
      </rPr>
      <t>https://www.about.sainsburys.co.uk/~/media/Files/S/Sainsburys/SP003%20-%20Supplier%20Policy%20on%20Ethical%20Trade%20v7.pdf (acessado em 6 de dezembro de 2019), p. 6.</t>
    </r>
  </si>
  <si>
    <r>
      <rPr>
        <b/>
        <sz val="11"/>
        <rFont val="Arial Narrow"/>
        <family val="2"/>
      </rPr>
      <t xml:space="preserve">CÓDIGO DE ÉTICA E SOCIAL PARA NOSSOS FORNECEDORES
</t>
    </r>
    <r>
      <rPr>
        <sz val="11"/>
        <rFont val="Arial Narrow"/>
        <family val="2"/>
      </rPr>
      <t>https://conexaoeticacarrefour.com.br/files/Codigo_Etica_Fornecedores.pdf
Acesso em 3 de agosto de 2020.
O código somente refere-se a Fornecedores sem explicitar a abrangência.  Seria fácil para o Carrefour conseguir um ponto.</t>
    </r>
  </si>
  <si>
    <r>
      <rPr>
        <b/>
        <sz val="11"/>
        <rFont val="Arial Narrow"/>
        <family val="2"/>
      </rPr>
      <t xml:space="preserve">Manual de Normas para Fornecedores </t>
    </r>
    <r>
      <rPr>
        <sz val="11"/>
        <rFont val="Arial Narrow"/>
        <family val="2"/>
      </rPr>
      <t>https://storage.googleapis.com/bucket-walmart-institucional-prod/90d746c335054ad5a01d9fa97f354cc2/0153-manual-para-fornecedores.pdf
Acesso em 11 de Agosto 2020</t>
    </r>
  </si>
  <si>
    <r>
      <rPr>
        <b/>
        <sz val="11"/>
        <rFont val="Arial Narrow"/>
        <family val="2"/>
      </rPr>
      <t xml:space="preserve">Manual (p.4) Escopo
</t>
    </r>
    <r>
      <rPr>
        <i/>
        <sz val="11"/>
        <rFont val="Arial Narrow"/>
        <family val="2"/>
      </rPr>
      <t xml:space="preserve">O cumprimento dessas Normas pelos Fornecedores inclui os processos de fabricação empreendidos pelos Fornecedores, bem como as ações associadas ao processo de fabricação usado pelo Fornecedor. Exemplos de ações associadas incluem etiquetagem, documentação, ações de propriedade intelectual e certificações de produto.
</t>
    </r>
    <r>
      <rPr>
        <sz val="11"/>
        <rFont val="Arial Narrow"/>
        <family val="2"/>
      </rPr>
      <t>O escopo não alcança níveis de produção agrícola, mas é definido como requisito pelo indicador.</t>
    </r>
  </si>
  <si>
    <r>
      <t>CARTA DE ÉTICA PARA FORNECEDORES (p1).  Explicita que refere-se aos fornecedores diretos, mas exige ao Fornecedor aplicar a Carta "</t>
    </r>
    <r>
      <rPr>
        <i/>
        <sz val="11"/>
        <rFont val="Arial Narrow"/>
        <family val="2"/>
      </rPr>
      <t>aos seus parceiros, subcontratados e fornecedores"</t>
    </r>
    <r>
      <rPr>
        <sz val="11"/>
        <rFont val="Arial Narrow"/>
        <family val="2"/>
      </rPr>
      <t xml:space="preserve">. </t>
    </r>
  </si>
  <si>
    <r>
      <t xml:space="preserve">Trabalho Conjunto: </t>
    </r>
    <r>
      <rPr>
        <sz val="11"/>
        <rFont val="Arial Narrow"/>
        <family val="2"/>
      </rPr>
      <t>https://my.morrisons.com/collaborative-working/
(acessado em 10 de dezembro de 2019)</t>
    </r>
  </si>
  <si>
    <r>
      <rPr>
        <b/>
        <sz val="11"/>
        <rFont val="Arial Narrow"/>
        <family val="2"/>
      </rPr>
      <t xml:space="preserve">Comércio Ético: Trabalhando em Parceria: </t>
    </r>
    <r>
      <rPr>
        <sz val="11"/>
        <rFont val="Arial Narrow"/>
        <family val="2"/>
      </rPr>
      <t>https://www.about.sainsburys.co.uk/~/media/Files/S/Sainsburys/Copy%20of%20Working_in_Partnership_2019.pdf
(acessado em 6 de dezembro de 2019)</t>
    </r>
  </si>
  <si>
    <r>
      <t xml:space="preserve">CÓDIGO DE ÉTICA E SOCIAL PARA NOSSOS FORNECEDORES
https://conexaoeticacarrefour.com.br/files/Codigo_Etica_Fornecedores.pdf Acesso em 3 de agosto de 2020.
No Código para Fornecedores consta </t>
    </r>
    <r>
      <rPr>
        <i/>
        <sz val="11"/>
        <rFont val="Arial Narrow"/>
        <family val="2"/>
      </rPr>
      <t xml:space="preserve">"O fornecedor também tem a responsabilidade de garantir que estes compromissos </t>
    </r>
    <r>
      <rPr>
        <sz val="11"/>
        <rFont val="Arial Narrow"/>
        <family val="2"/>
      </rPr>
      <t xml:space="preserve">(do código) </t>
    </r>
    <r>
      <rPr>
        <i/>
        <sz val="11"/>
        <rFont val="Arial Narrow"/>
        <family val="2"/>
      </rPr>
      <t xml:space="preserve">sejam respeitados por todos os seus contratados", </t>
    </r>
    <r>
      <rPr>
        <sz val="11"/>
        <rFont val="Arial Narrow"/>
        <family val="2"/>
      </rPr>
      <t>mas o Carrefour não parece apoiá-los com a implementação em níveis inferiores da cadeia.</t>
    </r>
  </si>
  <si>
    <r>
      <t xml:space="preserve">O enfoque deste indicador são os níveis da cadeia mais além do fornecedor direto. Na </t>
    </r>
    <r>
      <rPr>
        <b/>
        <sz val="11"/>
        <rFont val="Arial Narrow"/>
        <family val="2"/>
      </rPr>
      <t xml:space="preserve">Carta de Ética para os Fornecedores, </t>
    </r>
    <r>
      <rPr>
        <sz val="11"/>
        <rFont val="Arial Narrow"/>
        <family val="2"/>
      </rPr>
      <t xml:space="preserve">o GPA compromete-se a </t>
    </r>
    <r>
      <rPr>
        <u/>
        <sz val="11"/>
        <rFont val="Arial Narrow"/>
        <family val="2"/>
      </rPr>
      <t xml:space="preserve">acompanhar </t>
    </r>
    <r>
      <rPr>
        <sz val="11"/>
        <rFont val="Arial Narrow"/>
        <family val="2"/>
      </rPr>
      <t xml:space="preserve">para ajudar  (2.3) como também por suas práticas de compras </t>
    </r>
    <r>
      <rPr>
        <i/>
        <u/>
        <sz val="11"/>
        <rFont val="Arial Narrow"/>
        <family val="2"/>
      </rPr>
      <t>facilitar</t>
    </r>
    <r>
      <rPr>
        <i/>
        <sz val="11"/>
        <rFont val="Arial Narrow"/>
        <family val="2"/>
      </rPr>
      <t xml:space="preserve"> a aplicação da Carta pelos seus parceiros comerciais</t>
    </r>
    <r>
      <rPr>
        <sz val="11"/>
        <rFont val="Arial Narrow"/>
        <family val="2"/>
      </rPr>
      <t>(2.4), inclusive (supõe-se) na aplicação da Carta na cadeia de fornecimento dos Fornecedores (veja W2.1 acima). 
O GPA  é membro do InPacto, que age além do 1o nível da cadeia; o trabalho do GPA no setor de carne bovina também alcança granjas.  Porém, ao todo, faltam evidências de medidas concretas de apoio ou colaboração com os Fornecedores na implementação da Carta largamente pelas cadeias de fornecimento de alimentos.</t>
    </r>
  </si>
  <si>
    <r>
      <rPr>
        <b/>
        <sz val="11"/>
        <rFont val="Arial Narrow"/>
        <family val="2"/>
      </rPr>
      <t>Nossa abordagem ao comercio ético: Trading</t>
    </r>
    <r>
      <rPr>
        <sz val="11"/>
        <rFont val="Arial Narrow"/>
        <family val="2"/>
      </rPr>
      <t>- https://www.morrisons-corporate.com/cr/ethical-trading/our-approach-to-ethical-trading/ (acessado em 27 de abril de 2020)</t>
    </r>
  </si>
  <si>
    <r>
      <rPr>
        <b/>
        <sz val="11"/>
        <rFont val="Arial Narrow"/>
        <family val="2"/>
      </rPr>
      <t xml:space="preserve">Política para Fornecedores sobre Comércio Ético: </t>
    </r>
    <r>
      <rPr>
        <sz val="11"/>
        <rFont val="Arial Narrow"/>
        <family val="2"/>
      </rPr>
      <t>https://www.about.sainsburys.co.uk/~/media/Files/S/Sainsburys/SP003%20-%20Supplier%20Policy%20on%20Ethical%20Trade%20v7.pdf
(acessado em 6 de dezembro de 2019) p. 6.</t>
    </r>
  </si>
  <si>
    <r>
      <rPr>
        <b/>
        <sz val="11"/>
        <rFont val="Arial Narrow"/>
        <family val="2"/>
      </rPr>
      <t xml:space="preserve">CÓDIGO DE ÉTICA E SOCIAL PARA NOSSOS FORNECEDORES
</t>
    </r>
    <r>
      <rPr>
        <sz val="11"/>
        <rFont val="Arial Narrow"/>
        <family val="2"/>
      </rPr>
      <t xml:space="preserve">https://conexaoeticacarrefour.com.br/files/Codigo_Etica_Fornecedores.pdf
Acesso em 3 de agosto de 2020.
</t>
    </r>
    <r>
      <rPr>
        <b/>
        <sz val="11"/>
        <rFont val="Arial Narrow"/>
        <family val="2"/>
      </rPr>
      <t xml:space="preserve">
</t>
    </r>
    <r>
      <rPr>
        <sz val="11"/>
        <rFont val="Arial Narrow"/>
        <family val="2"/>
      </rPr>
      <t xml:space="preserve">No Código para Fornecedores (p.14), o Carrefour Brasil </t>
    </r>
    <r>
      <rPr>
        <i/>
        <sz val="11"/>
        <rFont val="Arial Narrow"/>
        <family val="2"/>
      </rPr>
      <t xml:space="preserve">se compromete em não impor condições a seus fornecedores que os impediriam de cumprir com estes compromissos </t>
    </r>
    <r>
      <rPr>
        <sz val="11"/>
        <rFont val="Arial Narrow"/>
        <family val="2"/>
      </rPr>
      <t>(direitos laborais).
Isso não corresponde a um reconhecimento da responsabilidade compartilhada com fornecedores.</t>
    </r>
  </si>
  <si>
    <r>
      <t xml:space="preserve">CARTA DE ÉTICA PARA FORNECEDORES
https://www.gpabr.com/wp-content/uploads/2017/02/carta-de-%C3%A9tica-para-fornecedores-GPA.pdf
Acesso em 5 Agosto 2020
O GPA parece reconhecer uma responsabilidade compartilhada com os fornecedores em melhorar as condições de trabalho.  Na Carta de Ética (2.2) o GPA compromete-se a: 
- </t>
    </r>
    <r>
      <rPr>
        <i/>
        <sz val="11"/>
        <rFont val="Arial Narrow"/>
        <family val="2"/>
      </rPr>
      <t xml:space="preserve">manter uma relação comercial de longo prazo com o Fornecedor </t>
    </r>
    <r>
      <rPr>
        <sz val="11"/>
        <rFont val="Arial Narrow"/>
        <family val="2"/>
      </rPr>
      <t xml:space="preserve">(Carta de Ética 2.2)
- </t>
    </r>
    <r>
      <rPr>
        <i/>
        <sz val="11"/>
        <rFont val="Arial Narrow"/>
        <family val="2"/>
      </rPr>
      <t xml:space="preserve">por suas práticas de compras a facilitar a aplicação da Carta pelos seus parceiros comerciais. </t>
    </r>
    <r>
      <rPr>
        <sz val="11"/>
        <rFont val="Arial Narrow"/>
        <family val="2"/>
      </rPr>
      <t xml:space="preserve">(2.4)
- </t>
    </r>
    <r>
      <rPr>
        <i/>
        <sz val="11"/>
        <rFont val="Arial Narrow"/>
        <family val="2"/>
      </rPr>
      <t xml:space="preserve">manter um diálogo construtivo e aberto com seu Fornecedor sobre sua capacidade de respeitar a Carta.  </t>
    </r>
    <r>
      <rPr>
        <sz val="11"/>
        <rFont val="Arial Narrow"/>
        <family val="2"/>
      </rPr>
      <t>(2.3)</t>
    </r>
    <r>
      <rPr>
        <i/>
        <sz val="11"/>
        <rFont val="Arial Narrow"/>
        <family val="2"/>
      </rPr>
      <t xml:space="preserve">
</t>
    </r>
    <r>
      <rPr>
        <sz val="11"/>
        <rFont val="Arial Narrow"/>
        <family val="2"/>
      </rPr>
      <t xml:space="preserve">Faltam evidências concretas de como o GPA pratica essas conversas com os Fornecedores, e como assegura que as práticas comerciais compartilhem tais riscos e custos com os Fornecedores. </t>
    </r>
  </si>
  <si>
    <r>
      <rPr>
        <b/>
        <sz val="11"/>
        <rFont val="Arial Narrow"/>
        <family val="2"/>
      </rPr>
      <t xml:space="preserve">CÓDIGO DE ÉTICA E SOCIAL PARA NOSSOS FORNECEDORES
</t>
    </r>
    <r>
      <rPr>
        <sz val="11"/>
        <rFont val="Arial Narrow"/>
        <family val="2"/>
      </rPr>
      <t>https://conexaoeticacarrefour.com.br/files/Codigo_Etica_Fornecedores.pdf
Acesso em 3 de agosto de 2020. 
Na página 20, o Código para Fornecedores menciona que "a</t>
    </r>
    <r>
      <rPr>
        <i/>
        <sz val="11"/>
        <rFont val="Arial Narrow"/>
        <family val="2"/>
      </rPr>
      <t xml:space="preserve"> seleção e contratação de fornecedores (...) são baseados em critérios técnicos (...) como capacidade técnica, prazos e preços".</t>
    </r>
    <r>
      <rPr>
        <sz val="11"/>
        <rFont val="Arial Narrow"/>
        <family val="2"/>
      </rPr>
      <t xml:space="preserve"> 
Ou seja, as condições de trabalho não fazem parte dos critérios divulgados de seleção de fornecedores.</t>
    </r>
  </si>
  <si>
    <r>
      <t xml:space="preserve">CARTA DE ÉTICA PARA FORNECEDORES
https://www.gpabr.com/wp-content/uploads/2017/02/carta-de-%C3%A9tica-para-fornecedores-GPA.pdf
Acesso em 5 Agosto 2020
O GPA compromete-se a manter </t>
    </r>
    <r>
      <rPr>
        <i/>
        <sz val="11"/>
        <rFont val="Arial Narrow"/>
        <family val="2"/>
      </rPr>
      <t xml:space="preserve">uma relação comercial de longo prazo
com o Fornecedor </t>
    </r>
    <r>
      <rPr>
        <sz val="11"/>
        <rFont val="Arial Narrow"/>
        <family val="2"/>
      </rPr>
      <t xml:space="preserve">(Carta de Ética 2.2), que é fundamental para melhoraria contínua nas cadeias de fornecimento.  
O GPA exclui fornecedores que não cumprem com a Política de Compras de Carne Bovina. 
Porém, faltam evidências de incentivos </t>
    </r>
    <r>
      <rPr>
        <u/>
        <sz val="11"/>
        <rFont val="Arial Narrow"/>
        <family val="2"/>
      </rPr>
      <t>positivos</t>
    </r>
    <r>
      <rPr>
        <sz val="11"/>
        <rFont val="Arial Narrow"/>
        <family val="2"/>
      </rPr>
      <t xml:space="preserve"> a fornecedores para incentivar a melhoria contínua dos padrões trabalhistas. </t>
    </r>
  </si>
  <si>
    <r>
      <t xml:space="preserve">Nossa abordagem - Soluções </t>
    </r>
    <r>
      <rPr>
        <sz val="11"/>
        <rFont val="Arial Narrow"/>
        <family val="2"/>
      </rPr>
      <t>(site): https://www.morrisons-corporate.com/cr/ethical-trading/our-approach-to-ethical-trading/remediation/
(acessado em 16 de abril de 2020)</t>
    </r>
  </si>
  <si>
    <r>
      <t xml:space="preserve">Gestão de risco: </t>
    </r>
    <r>
      <rPr>
        <sz val="11"/>
        <rFont val="Arial Narrow"/>
        <family val="2"/>
      </rPr>
      <t>https://www.about.sainsburys.co.uk/~/media/Files/S/Sainsburys/documents/making-a-difference/Ethical%20Trading%20-%20Due%20Diligence%20FINAL.pdf
(acessado em 6 de dezembro de 2019)</t>
    </r>
  </si>
  <si>
    <r>
      <t xml:space="preserve">Notamos que o GPA apoiava fornecedores bloqueados por descumprimento da </t>
    </r>
    <r>
      <rPr>
        <b/>
        <sz val="11"/>
        <rFont val="Arial Narrow"/>
        <family val="2"/>
      </rPr>
      <t xml:space="preserve">Política Socioambiental de Compras de Carne Bovina, </t>
    </r>
    <r>
      <rPr>
        <sz val="11"/>
        <rFont val="Arial Narrow"/>
        <family val="2"/>
      </rPr>
      <t>com apoio técnico necessário para sua readequação.  
O GPA considerou aplicar esta boa prática mais largamente pelas cadeas de fornecimento?</t>
    </r>
  </si>
  <si>
    <r>
      <t xml:space="preserve">Reconhecendo o Acordo global com UNI como ferramenta de melhorar diálogo social, poderia o Carrefour demonstrar como está utilizando o Acordo global com UNI para eliminar obstáculos a representação sindical </t>
    </r>
    <r>
      <rPr>
        <i/>
        <sz val="11"/>
        <rFont val="Arial Narrow"/>
        <family val="2"/>
      </rPr>
      <t xml:space="preserve">nas cadeias de fornecimento?
</t>
    </r>
    <r>
      <rPr>
        <sz val="11"/>
        <rFont val="Arial Narrow"/>
        <family val="2"/>
      </rPr>
      <t>Em 2019, a Oxfam Brasil ofereceu a oportunidade de engajamento com representação sindical da cadeia da fruticultura, oportunidade que não foi aproveitada pelo Carrefour à época. Há interesse em um processo de engajamento com sindicatos rurais conforme proposto pela Oxfam Brasil?</t>
    </r>
  </si>
  <si>
    <r>
      <t xml:space="preserve">Consulte a guia </t>
    </r>
    <r>
      <rPr>
        <i/>
        <sz val="11"/>
        <rFont val="Arial Narrow"/>
        <family val="2"/>
      </rPr>
      <t>Notas, definições e critérios</t>
    </r>
    <r>
      <rPr>
        <sz val="11"/>
        <rFont val="Arial Narrow"/>
        <family val="2"/>
      </rPr>
      <t xml:space="preserve"> para saber o que a Oxfam Brasil considera como “Melhores Práticas de salário digno”.</t>
    </r>
  </si>
  <si>
    <r>
      <t xml:space="preserve">A Oxfam Brasil e DIEESE tem conduzido cálculos sobre </t>
    </r>
    <r>
      <rPr>
        <i/>
        <sz val="11"/>
        <rFont val="Arial Narrow"/>
        <family val="2"/>
      </rPr>
      <t xml:space="preserve">salário digno </t>
    </r>
    <r>
      <rPr>
        <sz val="11"/>
        <rFont val="Arial Narrow"/>
        <family val="2"/>
      </rPr>
      <t xml:space="preserve">ou </t>
    </r>
    <r>
      <rPr>
        <i/>
        <sz val="11"/>
        <rFont val="Arial Narrow"/>
        <family val="2"/>
      </rPr>
      <t xml:space="preserve">salário de bem estar </t>
    </r>
    <r>
      <rPr>
        <sz val="11"/>
        <rFont val="Arial Narrow"/>
        <family val="2"/>
      </rPr>
      <t>baseados na metodologia Anker (Frutas Doces, Vidas Amargas, 2019). Além disso, outras entidades o fizeram para as cadeias da laranja e do café (Repórter Brasil e ISEAL). O Carrefour reconhece estas referências, há interesse em discutí-las com os fornecedores?</t>
    </r>
  </si>
  <si>
    <r>
      <t xml:space="preserve">Conforme o Manual de Normas para Fornecedores : 'Fornecedores são encorajados a pagar salários que sejam suficientes para satisfazer as necessidades básicas do funcionário e suas famílias.'  
Por que somente encorajados?
O Grupo Big reconhece que em muitos países o salário mínimo não é suficiente para satisfazer as necessidades básicas do funcionário e sua família?
A Oxfam Brasil e DIEESE tem conduzido cálculos sobre </t>
    </r>
    <r>
      <rPr>
        <i/>
        <sz val="11"/>
        <rFont val="Arial Narrow"/>
        <family val="2"/>
      </rPr>
      <t xml:space="preserve">salário digno </t>
    </r>
    <r>
      <rPr>
        <sz val="11"/>
        <rFont val="Arial Narrow"/>
        <family val="2"/>
      </rPr>
      <t xml:space="preserve">ou </t>
    </r>
    <r>
      <rPr>
        <i/>
        <sz val="11"/>
        <rFont val="Arial Narrow"/>
        <family val="2"/>
      </rPr>
      <t xml:space="preserve">salário de bem estar </t>
    </r>
    <r>
      <rPr>
        <sz val="11"/>
        <rFont val="Arial Narrow"/>
        <family val="2"/>
      </rPr>
      <t>baseados na metodologia Anker (Frutas Doces, Vidas Amargas, 2019). Além disso, outras entidades o fizeram para as cadeias da laranja e do café (Repórter Brasil e ISEAL). O Grupo Big reconhece estas referências, há interesse em discutí-las com os fornecedores?</t>
    </r>
  </si>
  <si>
    <r>
      <rPr>
        <b/>
        <sz val="11"/>
        <rFont val="Arial Narrow"/>
        <family val="2"/>
      </rPr>
      <t xml:space="preserve">CARTA DE ÉTICA PARA FORNECEDORES
</t>
    </r>
    <r>
      <rPr>
        <sz val="11"/>
        <rFont val="Arial Narrow"/>
        <family val="2"/>
      </rPr>
      <t xml:space="preserve">https://www.gpabr.com/wp-content/uploads/2017/02/carta-de-%C3%A9tica-para-fornecedores-GPA.pdf
Acesso em 5 Agosto 2020
O GPA (Carta 3.2.6) </t>
    </r>
    <r>
      <rPr>
        <i/>
        <sz val="11"/>
        <rFont val="Arial Narrow"/>
        <family val="2"/>
      </rPr>
      <t xml:space="preserve">espera que o Fornecedor considere o salário mínimo legal não como um fim em si mesmo, mas como um limite não a se atingir, e sim a se ultrapassar; tendo como objetivo final que essa remuneração vá além da cobertura das necessidades básicas do funcionário.
</t>
    </r>
    <r>
      <rPr>
        <sz val="11"/>
        <rFont val="Arial Narrow"/>
        <family val="2"/>
      </rPr>
      <t>Faltam mecanismos e ações para colocar em prática o salário digno.</t>
    </r>
  </si>
  <si>
    <r>
      <t xml:space="preserve">O GPA reconhece que o salário mínimo em muitos países não é suficiente para atender todas as necessidades dos trabalhadores e suas famílias?  
Como o GPA poderia facilitar aumentos de salários para que ultrapassem o salario mínimo?  
A Oxfam Brasil e DIEESE tem conduzido cálculos sobre </t>
    </r>
    <r>
      <rPr>
        <i/>
        <sz val="11"/>
        <rFont val="Arial Narrow"/>
        <family val="2"/>
      </rPr>
      <t>salário digno</t>
    </r>
    <r>
      <rPr>
        <sz val="11"/>
        <rFont val="Arial Narrow"/>
        <family val="2"/>
      </rPr>
      <t xml:space="preserve"> ou </t>
    </r>
    <r>
      <rPr>
        <i/>
        <sz val="11"/>
        <rFont val="Arial Narrow"/>
        <family val="2"/>
      </rPr>
      <t xml:space="preserve">salário de bem estar </t>
    </r>
    <r>
      <rPr>
        <sz val="11"/>
        <rFont val="Arial Narrow"/>
        <family val="2"/>
      </rPr>
      <t>baseados na metodologia Anker (Frutas Doces, Vidas Amargas, 2019). Além disso, outras entidades o fizeram para as cadeias da laranja e do café (Repórter Brasil e ISEAL). O Grupo Big reconhece estas referências, há interesse em discutí-las com os fornecedores?</t>
    </r>
  </si>
  <si>
    <r>
      <rPr>
        <sz val="11"/>
        <rFont val="Arial Narrow"/>
        <family val="2"/>
      </rPr>
      <t>Apresentação de Darren Blackhurst: https://assets.publishing.service.gov.uk/government/uploads/system/uploads/attachment_data/file/720782/Darren_Blackhurst_-_Group_Commercial_Director__Morrisons.pdf
(acessado em 11 de dezembro de2019)
Também: Informações aos fornecedores no site da empresa: https://www.morrisons-corporate.com/suppliers/supplier-information/
(acessado em 16 de abril de 202</t>
    </r>
    <r>
      <rPr>
        <b/>
        <sz val="11"/>
        <rFont val="Arial Narrow"/>
        <family val="2"/>
      </rPr>
      <t>0)</t>
    </r>
  </si>
  <si>
    <r>
      <t xml:space="preserve">Comércio Ético: Trabalhando em Parceria: </t>
    </r>
    <r>
      <rPr>
        <sz val="11"/>
        <rFont val="Arial Narrow"/>
        <family val="2"/>
      </rPr>
      <t>https://www.about.sainsburys.co.uk/~/media/Files/S/Sainsburys/Copy%20of%20Working_in_Partnership_2019.pdf
(acessado em 9 de dezembro de 2019)</t>
    </r>
  </si>
  <si>
    <r>
      <rPr>
        <b/>
        <sz val="11"/>
        <rFont val="Arial Narrow"/>
        <family val="2"/>
      </rPr>
      <t xml:space="preserve">CÓDIGO DE ÉTICA E SOCIAL PARA NOSSOS FORNECEDORES
</t>
    </r>
    <r>
      <rPr>
        <sz val="11"/>
        <rFont val="Arial Narrow"/>
        <family val="2"/>
      </rPr>
      <t xml:space="preserve">https://conexaoeticacarrefour.com.br/files/Codigo_Etica_Fornecedores.pdf
Acesso em 3 de agosto de 2020
</t>
    </r>
    <r>
      <rPr>
        <b/>
        <sz val="11"/>
        <rFont val="Arial Narrow"/>
        <family val="2"/>
      </rPr>
      <t xml:space="preserve">
</t>
    </r>
    <r>
      <rPr>
        <sz val="11"/>
        <rFont val="Arial Narrow"/>
        <family val="2"/>
      </rPr>
      <t xml:space="preserve">Na página 14 do Código, consta que o Carrefour Brasil </t>
    </r>
    <r>
      <rPr>
        <i/>
        <sz val="11"/>
        <rFont val="Arial Narrow"/>
        <family val="2"/>
      </rPr>
      <t xml:space="preserve">se compromete em não impor condições a seus fornecedores que os impediriam de cumprir com </t>
    </r>
    <r>
      <rPr>
        <sz val="11"/>
        <rFont val="Arial Narrow"/>
        <family val="2"/>
      </rPr>
      <t>(os compromissos do código).
Poderia ser considerado como um compromisso para eliminar práticas comercias Injustas; talvez vale a pena assegurar que  é um compromisso significante.</t>
    </r>
  </si>
  <si>
    <r>
      <t xml:space="preserve">No </t>
    </r>
    <r>
      <rPr>
        <b/>
        <sz val="11"/>
        <rFont val="Arial Narrow"/>
        <family val="2"/>
      </rPr>
      <t xml:space="preserve">Código para Fornecedores </t>
    </r>
    <r>
      <rPr>
        <sz val="11"/>
        <rFont val="Arial Narrow"/>
        <family val="2"/>
      </rPr>
      <t xml:space="preserve">(p.14), o Carrefour Brasil </t>
    </r>
    <r>
      <rPr>
        <i/>
        <sz val="11"/>
        <rFont val="Arial Narrow"/>
        <family val="2"/>
      </rPr>
      <t xml:space="preserve">se compromete em não impor condições a seus fornecedores que os impediriam de cumprir com </t>
    </r>
    <r>
      <rPr>
        <sz val="11"/>
        <rFont val="Arial Narrow"/>
        <family val="2"/>
      </rPr>
      <t>(o código).
Como manifesta se na prática este compromisso?</t>
    </r>
  </si>
  <si>
    <r>
      <rPr>
        <b/>
        <sz val="11"/>
        <rFont val="Arial Narrow"/>
        <family val="2"/>
      </rPr>
      <t>GPA Código de Ética</t>
    </r>
    <r>
      <rPr>
        <sz val="11"/>
        <rFont val="Arial Narrow"/>
        <family val="2"/>
      </rPr>
      <t xml:space="preserve">
https://www.gpabr.com/wp-content/uploads/2020/02/codigo_etica_gpa_PT2020.pdf
Acesso em 5 Agosto 2020
</t>
    </r>
    <r>
      <rPr>
        <b/>
        <sz val="11"/>
        <rFont val="Arial Narrow"/>
        <family val="2"/>
      </rPr>
      <t>CARTA DE ÉTICA PARA FORNECEDORES</t>
    </r>
    <r>
      <rPr>
        <sz val="11"/>
        <rFont val="Arial Narrow"/>
        <family val="2"/>
      </rPr>
      <t xml:space="preserve">
https://www.gpabr.com/wp-content/uploads/2017/02/carta-de-%C3%A9tica-para-fornecedores-GPA.pdf
Acesso em 5 Agosto 2020</t>
    </r>
  </si>
  <si>
    <r>
      <t xml:space="preserve">Codigo de Ética (p.27)
</t>
    </r>
    <r>
      <rPr>
        <i/>
        <sz val="11"/>
        <rFont val="Arial Narrow"/>
        <family val="2"/>
      </rPr>
      <t>Temos o compromisso de implementar negociações
e práticas justas, imparciais e transparentes nas relações comerciais com nossos(as) fornecedores(as) e parceiros(as).</t>
    </r>
    <r>
      <rPr>
        <sz val="11"/>
        <rFont val="Arial Narrow"/>
        <family val="2"/>
      </rPr>
      <t xml:space="preserve">
Carta de Ética (p.2)
</t>
    </r>
    <r>
      <rPr>
        <i/>
        <sz val="11"/>
        <rFont val="Arial Narrow"/>
        <family val="2"/>
      </rPr>
      <t>O Grupo compromete-se a estabelecer relações leais com os Fornecedores; (...) manter uma relação comercial de longo prazo
(...) manter um diálogo construtivo e aberto e se necessário, acompanhá-lo sempre que possível para ajudá-lo a atender a estas expectativas. 2.4 O Grupo compromete-se por suas práticas de compras a facilitar a aplicação da Carta pelos seus
parceiros comerciais.</t>
    </r>
    <r>
      <rPr>
        <sz val="11"/>
        <rFont val="Arial Narrow"/>
        <family val="2"/>
      </rPr>
      <t xml:space="preserve">
Consideramos que estes compromissos conjuntos compõem um compromisso de eliminar Práticas Comerciais Injustas.</t>
    </r>
  </si>
  <si>
    <r>
      <t xml:space="preserve">CÓDIGO DE ÉTICA E SOCIAL PARA NOSSOS FORNECEDORES
https://conexaoeticacarrefour.com.br/files/Codigo_Etica_Fornecedores.pdf
Acesso em 3 de agosto de 2020.
Na página 14 do Código, o Carrefour Brasil se compromete em não impor condições a seus fornecedores que os impediriam de cumprir com os compromissos (do código).  Pode ser considerado um passo em prol de eliminar </t>
    </r>
    <r>
      <rPr>
        <i/>
        <sz val="11"/>
        <rFont val="Arial Narrow"/>
        <family val="2"/>
      </rPr>
      <t xml:space="preserve">Práticas Comerciais Injustas. </t>
    </r>
    <r>
      <rPr>
        <sz val="11"/>
        <rFont val="Arial Narrow"/>
        <family val="2"/>
      </rPr>
      <t>Falta detalhes para alcançar o ponto.</t>
    </r>
  </si>
  <si>
    <r>
      <t xml:space="preserve">O Carrefour poderia explicitar medidas concretas que está tomando para eliminar práticas comerciais </t>
    </r>
    <r>
      <rPr>
        <i/>
        <sz val="11"/>
        <rFont val="Arial Narrow"/>
        <family val="2"/>
      </rPr>
      <t xml:space="preserve">Injustas </t>
    </r>
    <r>
      <rPr>
        <sz val="11"/>
        <rFont val="Arial Narrow"/>
        <family val="2"/>
      </rPr>
      <t>nas suas cadeias de fornecimento</t>
    </r>
    <r>
      <rPr>
        <i/>
        <sz val="11"/>
        <rFont val="Arial Narrow"/>
        <family val="2"/>
      </rPr>
      <t>?</t>
    </r>
  </si>
  <si>
    <r>
      <t xml:space="preserve">GPA Código de Ética
https://www.gpabr.com/wp-content/uploads/2020/02/codigo_etica_gpa_PT2020.pdf
Acessado 5 Agosto 2020
(p27)
</t>
    </r>
    <r>
      <rPr>
        <i/>
        <sz val="11"/>
        <rFont val="Arial Narrow"/>
        <family val="2"/>
      </rPr>
      <t xml:space="preserve">Temos o compromisso de implementar negociações
e práticas justas, imparciais e transparentes nas relações comerciais com nossos(as) fornecedores(as) e parceiros(as).
</t>
    </r>
    <r>
      <rPr>
        <sz val="11"/>
        <rFont val="Arial Narrow"/>
        <family val="2"/>
      </rPr>
      <t xml:space="preserve">
Para ganhar ponto precisaria informacao sobre medidas especificas
</t>
    </r>
  </si>
  <si>
    <r>
      <t xml:space="preserve">Pode incluir manifestações públicas, por parte de dirigentes de alto nível da empresa, sobre o papel importante dos governos na garantia de proteção dos direitos dos trabalhadores, ou a assinatura de uma carta pública ao governo. A simples participação em uma iniciativa envolvendo várias partes interessadas (ou outra organização ou associação) que esteja realizando incidência não basta; a própria empresa deve assumir a posição de forma pública, ou abertamente, de maneira proativa e explícita, como parte desse tipo de iniciativa.
Consulte os critérios para iniciativas envolvendo várias partes interessadas na aba </t>
    </r>
    <r>
      <rPr>
        <i/>
        <sz val="11"/>
        <rFont val="Arial Narrow"/>
        <family val="2"/>
      </rPr>
      <t>Notas, definições e critérios</t>
    </r>
    <r>
      <rPr>
        <sz val="11"/>
        <rFont val="Arial Narrow"/>
        <family val="2"/>
      </rPr>
      <t>.</t>
    </r>
  </si>
  <si>
    <r>
      <t xml:space="preserve">A empresa participa ativamente de iniciativas </t>
    </r>
    <r>
      <rPr>
        <i/>
        <sz val="11"/>
        <rFont val="Arial Narrow"/>
        <family val="2"/>
      </rPr>
      <t>multi-stakeholder</t>
    </r>
    <r>
      <rPr>
        <sz val="11"/>
        <rFont val="Arial Narrow"/>
        <family val="2"/>
      </rPr>
      <t xml:space="preserve"> (que envolvam várias partes interessadas) que tratem dos direitos dos trabalhadores, abrangendo pelo menos três cadeias de fornecimento de alimentos de alto risco.</t>
    </r>
  </si>
  <si>
    <r>
      <t xml:space="preserve">Consulte os critérios para iniciativas envolvendo várias partes interessadas na aba </t>
    </r>
    <r>
      <rPr>
        <i/>
        <sz val="11"/>
        <rFont val="Arial Narrow"/>
        <family val="2"/>
      </rPr>
      <t>Notas, definições e critérios</t>
    </r>
    <r>
      <rPr>
        <sz val="11"/>
        <rFont val="Arial Narrow"/>
        <family val="2"/>
      </rPr>
      <t>.</t>
    </r>
  </si>
  <si>
    <r>
      <t xml:space="preserve">A empresa participa ativamente de iniciativas </t>
    </r>
    <r>
      <rPr>
        <i/>
        <sz val="11"/>
        <rFont val="Arial Narrow"/>
        <family val="2"/>
      </rPr>
      <t xml:space="preserve">multi-stakeholder </t>
    </r>
    <r>
      <rPr>
        <sz val="11"/>
        <rFont val="Arial Narrow"/>
        <family val="2"/>
      </rPr>
      <t>(que envolvam várias partes interessadas) e tratem dos direitos dos trabalhadores, abrangendo seis cadeias de fornecimento de alimentos de alto risco, com pelo menos uma delas tratando de práticas de compra da empresa que têm relação com os resultados para os trabalhadores.</t>
    </r>
  </si>
  <si>
    <r>
      <t xml:space="preserve">Por exemplo, apoiando-os no acesso a recursos, conhecimentos, insumos, tecnologias ou seguros. A empresa deve descrever como adaptará esse apoio para atender às necessidades de pequenos agricultores, sejam homens ou mulheres. Apoiar os pequenos agricultores para que identifiquem sua pegada ambiental ou suas emissões de gases também é uma das ações que os supermercados poderiam implementar para ajudá-los a ser mais resilientes. As práticas de compra em uma cadeia de fornecimento podem ser apoiadas por meio de uma parceria com organismos relacionados a normas de sustentabilidade ou certificação, ou outro esquema. Essas parcerias podem gerar resultados importantes, mas também podem variar consideravelmente em termos dos temas que pretendem abordar, em suas formas de trabalhar e em seu impacto/eficácia. Para pontuar, as empresas devem disponibilizar publicamente informações sobre a natureza da parceria, e a Oxfam avaliará se o trabalho implementado através dessa parceria contribui para o indicador, segundo as informações publicadas. Consulte a aba </t>
    </r>
    <r>
      <rPr>
        <i/>
        <sz val="11"/>
        <rFont val="Arial Narrow"/>
        <family val="2"/>
      </rPr>
      <t>Notas, definições e critérios</t>
    </r>
    <r>
      <rPr>
        <sz val="11"/>
        <rFont val="Arial Narrow"/>
        <family val="2"/>
      </rPr>
      <t xml:space="preserve"> para obter mais informações sobre o conceito de resiliência.</t>
    </r>
  </si>
  <si>
    <r>
      <rPr>
        <b/>
        <sz val="11"/>
        <rFont val="Arial Narrow"/>
        <family val="2"/>
      </rPr>
      <t xml:space="preserve">Nossa abordagem - Site sobre avaliação de risco: </t>
    </r>
    <r>
      <rPr>
        <sz val="11"/>
        <rFont val="Arial Narrow"/>
        <family val="2"/>
      </rPr>
      <t>https://www.morrisons-corporate.com/cr/ethical-trading/our-approach-to-ethical-trading/risk-assessment/
(acessado em 16 de abril de 2020)</t>
    </r>
  </si>
  <si>
    <r>
      <rPr>
        <b/>
        <sz val="11"/>
        <rFont val="Arial Narrow"/>
        <family val="2"/>
      </rPr>
      <t xml:space="preserve">Compromissos de comprar com de integridade e principais indicadores de desempenho: </t>
    </r>
    <r>
      <rPr>
        <sz val="11"/>
        <rFont val="Arial Narrow"/>
        <family val="2"/>
      </rPr>
      <t xml:space="preserve">https://about.sainsburys.co.uk/~/media/Files/S/Sainsburys/documents/making-a-difference/sainsburys-sourcing-with-integrity-kpis.pdf
</t>
    </r>
    <r>
      <rPr>
        <b/>
        <sz val="11"/>
        <rFont val="Arial Narrow"/>
        <family val="2"/>
      </rPr>
      <t xml:space="preserve">Financiando futuros positivos: </t>
    </r>
    <r>
      <rPr>
        <sz val="11"/>
        <rFont val="Arial Narrow"/>
        <family val="2"/>
      </rPr>
      <t>https://www.about.sainsburys.co.uk/making-a-difference/our-values/our-stories/2017/funding-positive-futures
(acessado em 6 de dezembro de 2019)</t>
    </r>
  </si>
  <si>
    <r>
      <rPr>
        <b/>
        <sz val="11"/>
        <rFont val="Arial Narrow"/>
        <family val="2"/>
      </rPr>
      <t xml:space="preserve">Estratégia de cadeia de fornecimento para meios de subsistência sustentáveis </t>
    </r>
    <r>
      <rPr>
        <sz val="11"/>
        <rFont val="Arial Narrow"/>
        <family val="2"/>
      </rPr>
      <t>(lojas do Reino Unido, abril de 2020): https://www.tescoplc.com/sustainability/downloads/sustainable-livelihoods-supply-chain-strategy/ (acessado em 27 de abril de 2020)</t>
    </r>
    <r>
      <rPr>
        <b/>
        <sz val="11"/>
        <rFont val="Arial Narrow"/>
        <family val="2"/>
      </rPr>
      <t xml:space="preserve">
Nossa abordagem aos direitos humanos </t>
    </r>
    <r>
      <rPr>
        <sz val="11"/>
        <rFont val="Arial Narrow"/>
        <family val="2"/>
      </rPr>
      <t>(última atualização: 11/04/2019): https://www.tescoplc.com/reports-and-policies/our-approach-to-human-rights-in-our-supply-chain/ 
(acessado em 21 de novembro de 2019)</t>
    </r>
  </si>
  <si>
    <r>
      <rPr>
        <b/>
        <sz val="11"/>
        <rFont val="Arial Narrow"/>
        <family val="2"/>
      </rPr>
      <t>Clube dos produtores</t>
    </r>
    <r>
      <rPr>
        <sz val="11"/>
        <rFont val="Arial Narrow"/>
        <family val="2"/>
      </rPr>
      <t xml:space="preserve">
https://www.big.com.br/responsabilidade-corporativa/sustentabilidade/clube-dos-produtores
Acesso em 6 Agosto 2020
</t>
    </r>
  </si>
  <si>
    <r>
      <t xml:space="preserve">O Grupo Big está apoiando a agricultura familiar (6500 familias) com apoio técnico, e um </t>
    </r>
    <r>
      <rPr>
        <i/>
        <sz val="11"/>
        <rFont val="Arial Narrow"/>
        <family val="2"/>
      </rPr>
      <t>prazo diferenciado de pagamento,</t>
    </r>
    <r>
      <rPr>
        <sz val="11"/>
        <rFont val="Arial Narrow"/>
        <family val="2"/>
      </rPr>
      <t xml:space="preserve">  visando </t>
    </r>
    <r>
      <rPr>
        <i/>
        <sz val="11"/>
        <rFont val="Arial Narrow"/>
        <family val="2"/>
      </rPr>
      <t>melhorias nas condições de trabalho, respeito dos direitos humanos e leis trabalhistas</t>
    </r>
    <r>
      <rPr>
        <sz val="11"/>
        <rFont val="Arial Narrow"/>
        <family val="2"/>
      </rPr>
      <t xml:space="preserve"> e </t>
    </r>
    <r>
      <rPr>
        <i/>
        <sz val="11"/>
        <rFont val="Arial Narrow"/>
        <family val="2"/>
      </rPr>
      <t xml:space="preserve">produção mais sustentável e com respeito ao meio ambiente.  </t>
    </r>
  </si>
  <si>
    <r>
      <t xml:space="preserve">Por exemplo, mencionando, em seu Código de Fornecedores: (1) treinamento, como gestão de riscos de riscos, assistência técnica, práticas agrícolas melhores, desenvolvimento de habilidades empresariais e de negociação ou avaliação e acesso a informações de mercado; (2) fornecimento de informações de mercado; ou (3) facilitação do acesso ao crédito. Apoiar os pequenos agricultores para que identifiquem sua pegada ambiental ou suas emissões de gases também é uma das ações que os supermercados poderiam implementar para ajudá-los a ser mais resilientes. As práticas de compra em uma cadeia de fornecimento podem ser apoiadas por meio de uma parceria com organismos relacionados a normas de sustentabilidade ou certificação, ou outro esquema externo. Essas parcerias podem gerar resultados importantes, mas também podem variar consideravelmente em termos dos temas que pretendem abordar, em suas formas de funcionar e em seu impacto/eficácia. Para pontuar, as empresas devem disponibilizar publicamente informações sobre a natureza da parceria, e a Oxfam Brasil avaliará se o trabalho implementado através dessa parceria contribui para o indicador, segundo as informações publicadas. Consulte a aba </t>
    </r>
    <r>
      <rPr>
        <i/>
        <sz val="11"/>
        <rFont val="Arial Narrow"/>
        <family val="2"/>
      </rPr>
      <t>Notas, definições e critérios</t>
    </r>
    <r>
      <rPr>
        <sz val="11"/>
        <rFont val="Arial Narrow"/>
        <family val="2"/>
      </rPr>
      <t xml:space="preserve"> para obter mais informações sobre o conceito de resiliência.</t>
    </r>
  </si>
  <si>
    <r>
      <t xml:space="preserve">Clube dos produtores
https://www.big.com.br/responsabilidade-corporativa/sustentabilidade/clube-dos-produtores
Acesso em 6 Agosto 2020
O Grupo Big apoia pequenos agricultores diretamente.  Não orienta </t>
    </r>
    <r>
      <rPr>
        <i/>
        <u/>
        <sz val="11"/>
        <rFont val="Arial Narrow"/>
        <family val="2"/>
      </rPr>
      <t>os fornecedores em</t>
    </r>
    <r>
      <rPr>
        <sz val="11"/>
        <rFont val="Arial Narrow"/>
        <family val="2"/>
      </rPr>
      <t xml:space="preserve"> apoiar pequenos agricultores  a serem mais resilientes.</t>
    </r>
  </si>
  <si>
    <r>
      <rPr>
        <b/>
        <sz val="11"/>
        <rFont val="Arial Narrow"/>
        <family val="2"/>
      </rPr>
      <t xml:space="preserve">Financiando futuros positivos: </t>
    </r>
    <r>
      <rPr>
        <sz val="11"/>
        <rFont val="Arial Narrow"/>
        <family val="2"/>
      </rPr>
      <t xml:space="preserve">https://www.about.sainsburys.co.uk/making-a-difference/our-values/our-stories/2017/funding-positive-futures
</t>
    </r>
    <r>
      <rPr>
        <b/>
        <sz val="11"/>
        <rFont val="Arial Narrow"/>
        <family val="2"/>
      </rPr>
      <t xml:space="preserve">Compras para desenvolvimento sustentável - atualização 2018 /Piloto do chá comercializado de forma justa: </t>
    </r>
    <r>
      <rPr>
        <sz val="11"/>
        <rFont val="Arial Narrow"/>
        <family val="2"/>
      </rPr>
      <t>https://www.about.sainsburys.co.uk/~/media/Files/S/Sainsburys/documents/making-a-difference/sourcing-for-sustainable-development-update-2018.pdf 
(acessado em 9 de dezembro de 2019)</t>
    </r>
  </si>
  <si>
    <r>
      <rPr>
        <b/>
        <sz val="11"/>
        <color theme="1"/>
        <rFont val="Arial Narrow"/>
        <family val="2"/>
      </rPr>
      <t>Nossa Estratégia</t>
    </r>
    <r>
      <rPr>
        <sz val="11"/>
        <color theme="1"/>
        <rFont val="Arial Narrow"/>
        <family val="2"/>
      </rPr>
      <t xml:space="preserve">
https://www.grupocarrefourbrasil.com.br/o-carrefour/nossa-estrategia/
Acesso em 4 Agosto 2020
</t>
    </r>
    <r>
      <rPr>
        <b/>
        <sz val="11"/>
        <color theme="1"/>
        <rFont val="Arial Narrow"/>
        <family val="2"/>
      </rPr>
      <t>Pecuária sustentável</t>
    </r>
    <r>
      <rPr>
        <sz val="11"/>
        <color theme="1"/>
        <rFont val="Arial Narrow"/>
        <family val="2"/>
      </rPr>
      <t xml:space="preserve">
https://www.revistaplaneta.com.br/pecuaria-sustentavel-3/
Acesso em 4 Agosto 2020
https://www.idhsustainabletrade.com/news/grupo-carrefour-fundacao-carrefour-e-idh-lancam-programa-voltado-a-producao-sustentavel-de-bezerros/
Acesso em 25 de agosto de 2020</t>
    </r>
  </si>
  <si>
    <r>
      <rPr>
        <b/>
        <sz val="11"/>
        <rFont val="Arial Narrow"/>
        <family val="2"/>
      </rPr>
      <t xml:space="preserve">Nossa Estratégia </t>
    </r>
    <r>
      <rPr>
        <sz val="11"/>
        <rFont val="Arial Narrow"/>
        <family val="2"/>
      </rPr>
      <t xml:space="preserve">aponta 5 projetos entre quais um de </t>
    </r>
    <r>
      <rPr>
        <b/>
        <sz val="11"/>
        <rFont val="Arial Narrow"/>
        <family val="2"/>
      </rPr>
      <t xml:space="preserve">Pecuária Sustentável </t>
    </r>
    <r>
      <rPr>
        <sz val="11"/>
        <rFont val="Arial Narrow"/>
        <family val="2"/>
      </rPr>
      <t xml:space="preserve">- criação de bezerros em MG, majoritariamente com pequenos agrícolas, tem objetivos de melhorar produtividade como também conservação ambiental.
</t>
    </r>
  </si>
  <si>
    <r>
      <t xml:space="preserve">Clube dos produtores
https://www.big.com.br/responsabilidade-corporativa/sustentabilidade/clube-dos-produtores
Acesso em 6 Agosto 2020
Os integrantes do Clube dos Produtores são </t>
    </r>
    <r>
      <rPr>
        <i/>
        <sz val="11"/>
        <rFont val="Arial Narrow"/>
        <family val="2"/>
      </rPr>
      <t xml:space="preserve">estimulados a buscar certificações.  </t>
    </r>
    <r>
      <rPr>
        <sz val="11"/>
        <rFont val="Arial Narrow"/>
        <family val="2"/>
      </rPr>
      <t xml:space="preserve">Porém, a  informação não é suficiente para avaliar se o apoio de Grupo Big cabe nas três categorias de maior risco previsto neste indicador. </t>
    </r>
  </si>
  <si>
    <r>
      <t xml:space="preserve">O Carrefour afirma (Relatório Anual de 2019, p.67) que apoia os fornecedores locais </t>
    </r>
    <r>
      <rPr>
        <i/>
        <sz val="11"/>
        <rFont val="Arial Narrow"/>
        <family val="2"/>
      </rPr>
      <t xml:space="preserve">alguns.. (com) contrato de longo prazo... outros, há planejamento de plantio em conjunto para que o abastecimento seja feito com exclusividade.   </t>
    </r>
    <r>
      <rPr>
        <sz val="11"/>
        <rFont val="Arial Narrow"/>
        <family val="2"/>
      </rPr>
      <t xml:space="preserve"> </t>
    </r>
  </si>
  <si>
    <r>
      <t xml:space="preserve">Agropecuária: </t>
    </r>
    <r>
      <rPr>
        <sz val="11"/>
        <rFont val="Arial Narrow"/>
        <family val="2"/>
      </rPr>
      <t>https://my.morrisons.com/our-farming-and-agriculture/
(acessado em 11 de dezembro de 2019)</t>
    </r>
  </si>
  <si>
    <r>
      <t xml:space="preserve">Compras para desenvolvimento sustentável: </t>
    </r>
    <r>
      <rPr>
        <sz val="11"/>
        <rFont val="Arial Narrow"/>
        <family val="2"/>
      </rPr>
      <t xml:space="preserve">https://www.about.sainsburys.co.uk/~/media/Files/S/Sainsburys/documents/making-a-difference/adding_value_from_leaf_to_cup.pdf
(acessado em 9 de dezembro de 2019)
</t>
    </r>
    <r>
      <rPr>
        <b/>
        <sz val="11"/>
        <rFont val="Arial Narrow"/>
        <family val="2"/>
      </rPr>
      <t xml:space="preserve">Financiando futuros positivos: </t>
    </r>
    <r>
      <rPr>
        <sz val="11"/>
        <rFont val="Arial Narrow"/>
        <family val="2"/>
      </rPr>
      <t xml:space="preserve">https://www.about.sainsburys.co.uk/making-a-difference/our-values/our-stories/2017/funding-positive-futures
(acessado em 9 de dezembro de 2019)
</t>
    </r>
  </si>
  <si>
    <r>
      <t xml:space="preserve">O Carrefour afirma que paga um preço justo pelos produtos Sabor e Qualidade.
Como é que o Carrefour assegura que estes e outros pequenos agricultores nas cadeias de fornecimento recebam uma parcela de valor equitável? 
O Carrefour França tem um meta de aumentar a oferta de produtos de </t>
    </r>
    <r>
      <rPr>
        <i/>
        <sz val="11"/>
        <rFont val="Arial Narrow"/>
        <family val="2"/>
      </rPr>
      <t xml:space="preserve">comércio justo </t>
    </r>
    <r>
      <rPr>
        <sz val="11"/>
        <rFont val="Arial Narrow"/>
        <family val="2"/>
      </rPr>
      <t xml:space="preserve">(inclusive que 1/3 das bananas seriam oriundas de Comércio Justo).  Este compromisso aplica-se ao Brasil?  
</t>
    </r>
  </si>
  <si>
    <r>
      <rPr>
        <b/>
        <sz val="11"/>
        <rFont val="Arial Narrow"/>
        <family val="2"/>
      </rPr>
      <t>Nossa abordagem aos direitos humanos (última atualização: 11/04/2020):</t>
    </r>
    <r>
      <rPr>
        <sz val="11"/>
        <rFont val="Arial Narrow"/>
        <family val="2"/>
      </rPr>
      <t xml:space="preserve"> https://www.tescoplc.com/sustainability/downloads/our-approach-to-human-rights/
(acessado em 15 de abril de 2020)</t>
    </r>
  </si>
  <si>
    <r>
      <rPr>
        <b/>
        <sz val="11"/>
        <rFont val="Arial Narrow"/>
        <family val="2"/>
      </rPr>
      <t xml:space="preserve">Estratégia de cadeia de fornecimento para meios de subsistência sustentáveis </t>
    </r>
    <r>
      <rPr>
        <sz val="11"/>
        <rFont val="Arial Narrow"/>
        <family val="2"/>
      </rPr>
      <t>(lojas do Reino Unido, abril de 2020): https://www.tescoplc.com/sustainability/downloads/sustainable-livelihoods-supply-chain-strategy/ (acessado em 27 de abril 2020)</t>
    </r>
  </si>
  <si>
    <r>
      <rPr>
        <b/>
        <sz val="11"/>
        <rFont val="Arial Narrow"/>
        <family val="2"/>
      </rPr>
      <t xml:space="preserve">Apoiando pequenos agricultores e mulheres em Madagacascar: </t>
    </r>
    <r>
      <rPr>
        <sz val="11"/>
        <rFont val="Arial Narrow"/>
        <family val="2"/>
      </rPr>
      <t xml:space="preserve">https://www.about.sainsburys.co.uk/making-a-difference/our-values/our-stories/2017/supporting-women-in-madagascar                                                </t>
    </r>
    <r>
      <rPr>
        <b/>
        <sz val="11"/>
        <rFont val="Arial Narrow"/>
        <family val="2"/>
      </rPr>
      <t xml:space="preserve">
Mais sobre direitos humanos: </t>
    </r>
    <r>
      <rPr>
        <sz val="11"/>
        <rFont val="Arial Narrow"/>
        <family val="2"/>
      </rPr>
      <t>https://www.about.sainsburys.co.uk/~/media/Files/S/Sainsburys/202004_More%20on%20Human%20Rights.pdf (acessado em 27 de abril de 2020)</t>
    </r>
  </si>
  <si>
    <r>
      <t xml:space="preserve">Mais sobre direitos humanos: </t>
    </r>
    <r>
      <rPr>
        <sz val="11"/>
        <rFont val="Arial Narrow"/>
        <family val="2"/>
      </rPr>
      <t>https://www.about.sainsburys.co.uk/~/media/Files/S/Sainsburys/202004_More%20on%20Human%20Rights.pdf (acessado em 27 de abril de 2020)</t>
    </r>
  </si>
  <si>
    <r>
      <t xml:space="preserve">Nossa abordagem aos direitos humanos </t>
    </r>
    <r>
      <rPr>
        <sz val="11"/>
        <rFont val="Arial Narrow"/>
        <family val="2"/>
      </rPr>
      <t>(última atualização: 11/04/2019): https://www.tescoplc.com/reports-and-policies/our-approach-to-human-rights-in-our-supply-chain/ 
(acessado em 21 de novembro de 2019)</t>
    </r>
  </si>
  <si>
    <r>
      <t xml:space="preserve">Envolvimento efetivo significa comunicações ativas, regulares e construtivas com as partes interessadas mencionadas. Para pontuar, a empresa deve apresentar exemplos desse envolvimento em, pelo menos, três cadeias de fornecimento de alimentos. 
Consulte os critérios para Iniciativas envolvendo várias partes interessadas na aba </t>
    </r>
    <r>
      <rPr>
        <i/>
        <sz val="11"/>
        <rFont val="Arial Narrow"/>
        <family val="2"/>
      </rPr>
      <t>Notas, definições e critérios</t>
    </r>
    <r>
      <rPr>
        <sz val="11"/>
        <rFont val="Arial Narrow"/>
        <family val="2"/>
      </rPr>
      <t>.</t>
    </r>
  </si>
  <si>
    <r>
      <t xml:space="preserve">Financiando futuros positivos: </t>
    </r>
    <r>
      <rPr>
        <sz val="11"/>
        <rFont val="Arial Narrow"/>
        <family val="2"/>
      </rPr>
      <t>https://www.about.sainsburys.co.uk/making-a-difference/our-values/our-stories/2017/funding-positive-futures
(acessado em 9 de dezembro de 2019)
A</t>
    </r>
    <r>
      <rPr>
        <b/>
        <sz val="11"/>
        <rFont val="Arial Narrow"/>
        <family val="2"/>
      </rPr>
      <t xml:space="preserve">poiando mulheres em Madagascar: </t>
    </r>
    <r>
      <rPr>
        <sz val="11"/>
        <rFont val="Arial Narrow"/>
        <family val="2"/>
      </rPr>
      <t>https://www.about.sainsburys.co.uk/making-a-difference/our-values/our-stories/2017/supporting-women-in-madagascar
(acessado em 9 de dezembro de 2019)</t>
    </r>
  </si>
  <si>
    <r>
      <t xml:space="preserve">As questões abrangidas podem ser renda, práticas de compra justas, resiliência dos agricultores, impactos negativos sobre os seus direitos humanos, fortalecimento do seu poder de negociação ou distribuição justa de valores. 
Consulte os critérios para "Iniciativas envolvendo várias partes interessadas", na aba </t>
    </r>
    <r>
      <rPr>
        <i/>
        <sz val="11"/>
        <rFont val="Arial Narrow"/>
        <family val="2"/>
      </rPr>
      <t>Notas, definições e critérios</t>
    </r>
    <r>
      <rPr>
        <sz val="11"/>
        <rFont val="Arial Narrow"/>
        <family val="2"/>
      </rPr>
      <t xml:space="preserve">. </t>
    </r>
  </si>
  <si>
    <r>
      <t>Nossa abordagem aos direitos humanos:</t>
    </r>
    <r>
      <rPr>
        <sz val="11"/>
        <rFont val="Arial Narrow"/>
        <family val="2"/>
      </rPr>
      <t xml:space="preserve"> https://www.tescoplc.com/reports-and-policies/our-approach-to-human-rights-in-our-supply-chain/ 
(acessado em 21 de novembro de 2019)</t>
    </r>
  </si>
  <si>
    <r>
      <rPr>
        <b/>
        <sz val="11"/>
        <rFont val="Arial Narrow"/>
        <family val="2"/>
      </rPr>
      <t>Tesco assina os princípios de empoderamento de mulheres da ONU</t>
    </r>
    <r>
      <rPr>
        <sz val="11"/>
        <rFont val="Arial Narrow"/>
        <family val="2"/>
      </rPr>
      <t xml:space="preserve"> (8 de março de 2019): https://www.tescoplc.com/updates/2019/tesco-signs-up-to-the-un-women-s-empowerment-principles/
(acessado em 5 de dezembro de 2019)</t>
    </r>
  </si>
  <si>
    <r>
      <t xml:space="preserve">Since 2011, the international Women Leaders programme has provided supportfor women seeking to access positions with greater responsibility,with the signing in 2013 of the UN Women’s Empowerment Principles (WEP) by the Chief Executive Officer and the Executive Directors for Spain, Argentina, </t>
    </r>
    <r>
      <rPr>
        <b/>
        <sz val="10"/>
        <color theme="1"/>
        <rFont val="Arial Narrow"/>
        <family val="2"/>
      </rPr>
      <t xml:space="preserve">Brazil </t>
    </r>
    <r>
      <rPr>
        <sz val="10"/>
        <color theme="1"/>
        <rFont val="Arial Narrow"/>
        <family val="2"/>
      </rPr>
      <t xml:space="preserve">and Belgium. </t>
    </r>
  </si>
  <si>
    <r>
      <rPr>
        <b/>
        <sz val="11"/>
        <rFont val="Arial Narrow"/>
        <family val="2"/>
      </rPr>
      <t>Relatório anual e de sustentabilidade 2018</t>
    </r>
    <r>
      <rPr>
        <sz val="11"/>
        <rFont val="Arial Narrow"/>
        <family val="2"/>
      </rPr>
      <t xml:space="preserve">
https://www.gpabr.com/wp-content/uploads/2019/05/GPA-RAS-2018.pdf
Acesso em 5 Agosto 2020
</t>
    </r>
  </si>
  <si>
    <r>
      <rPr>
        <b/>
        <sz val="11"/>
        <rFont val="Arial Narrow"/>
        <family val="2"/>
      </rPr>
      <t>Relatório Anual 2018</t>
    </r>
    <r>
      <rPr>
        <sz val="11"/>
        <rFont val="Arial Narrow"/>
        <family val="2"/>
      </rPr>
      <t xml:space="preserve">
https://static.carrefour.com.br/imagens/sustentabilidade/REL_CARREFOUR_FINAL_PT-EN.pdf
Acessado em 11 Agosto de 2020</t>
    </r>
    <r>
      <rPr>
        <b/>
        <sz val="11"/>
        <rFont val="Arial Narrow"/>
        <family val="2"/>
      </rPr>
      <t xml:space="preserve"> 
</t>
    </r>
    <r>
      <rPr>
        <sz val="11"/>
        <rFont val="Arial Narrow"/>
        <family val="2"/>
      </rPr>
      <t xml:space="preserve">(p.29)
... </t>
    </r>
    <r>
      <rPr>
        <i/>
        <sz val="11"/>
        <rFont val="Arial Narrow"/>
        <family val="2"/>
      </rPr>
      <t xml:space="preserve">com o objetivo de sensibilizar a cadeia de fornecimento a respeito da importância da
diversidade, foi criada, em 2018, uma cartilha sobre a (Política de Diversidade do Carrefour), que será lançada em 2019.
</t>
    </r>
    <r>
      <rPr>
        <sz val="11"/>
        <rFont val="Arial Narrow"/>
        <family val="2"/>
      </rPr>
      <t xml:space="preserve">
Não foi possível averiguar o conteúdo da cartilha.</t>
    </r>
  </si>
  <si>
    <r>
      <t xml:space="preserve">O Código para Fornecedores trata de </t>
    </r>
    <r>
      <rPr>
        <i/>
        <sz val="11"/>
        <rFont val="Arial Narrow"/>
        <family val="2"/>
      </rPr>
      <t xml:space="preserve">discriminação </t>
    </r>
    <r>
      <rPr>
        <sz val="11"/>
        <rFont val="Arial Narrow"/>
        <family val="2"/>
      </rPr>
      <t xml:space="preserve">e </t>
    </r>
    <r>
      <rPr>
        <i/>
        <sz val="11"/>
        <rFont val="Arial Narrow"/>
        <family val="2"/>
      </rPr>
      <t>assédio/ abuso sexual</t>
    </r>
    <r>
      <rPr>
        <sz val="11"/>
        <rFont val="Arial Narrow"/>
        <family val="2"/>
      </rPr>
      <t>, mas não há um reconhecimento dos papéis não-remunerados das mulheres.  Tem um mecanismo (hotline) para registrar queixas, mas este não considera questões de acesso ao mecanismo para as mulheres.</t>
    </r>
  </si>
  <si>
    <r>
      <rPr>
        <b/>
        <sz val="11"/>
        <rFont val="Arial Narrow"/>
        <family val="2"/>
      </rPr>
      <t xml:space="preserve">CARTA DE ÉTICA PARA FORNECEDORES
</t>
    </r>
    <r>
      <rPr>
        <sz val="11"/>
        <rFont val="Arial Narrow"/>
        <family val="2"/>
      </rPr>
      <t>https://www.gpabr.com/wp-content/uploads/2017/02/carta-de-%C3%A9tica-para-fornecedores-GPA.pdf
Acesso em 5 Agosto 2020
A Carta de Ética proibe, por parte dos Fornecedores, a discriminação de sexo (gênero), como também assédios e abuso de qualquer espécie.  
Relatório anual e de sustentabilidade GPA 2019
https://www.gpabr.com/wp-content/uploads/2020/05/GPA_RS2019.pdf
Acesso em 12 de Agosto de 2020 (p.62)
O GPA tem uma política (e Comitê) de Equidade de Gênero que aplica-se as operações próprias, mas não a cadeia de fornecimento.
Averiguei - diversos  elementos (ou coisas parecidas) tem que ser abordado para ganhar o ponto</t>
    </r>
  </si>
  <si>
    <r>
      <t xml:space="preserve">Consulte a aba </t>
    </r>
    <r>
      <rPr>
        <i/>
        <sz val="11"/>
        <rFont val="Arial Narrow"/>
        <family val="2"/>
      </rPr>
      <t>Notas, definições e critérios</t>
    </r>
    <r>
      <rPr>
        <sz val="11"/>
        <rFont val="Arial Narrow"/>
        <family val="2"/>
      </rPr>
      <t xml:space="preserve"> para obter uma definição de “sistematicamente”.
</t>
    </r>
  </si>
  <si>
    <r>
      <t xml:space="preserve">Gestão de risco: </t>
    </r>
    <r>
      <rPr>
        <sz val="11"/>
        <rFont val="Arial Narrow"/>
        <family val="2"/>
      </rPr>
      <t>https://www.about.sainsburys.co.uk/~/media/Files/S/Sainsburys/documents/making-a-difference/Ethical%20Trading%20-%20Due%20Diligence%20FINAL.pdf (acessado em 6 de dezembro de 2019)</t>
    </r>
  </si>
  <si>
    <r>
      <t xml:space="preserve">Exemplos de dados podem ser: informações sobre gênero com relação a salários, acesso a benefícios, pagamento por horas extras, férias anuais, trabalhadores com contratos temporários ou informais, sindicalização ou participação em cooperativas de pequenos agricultores, tempo de emprego e proporção de mulheres em cargos com salários mais altos e mais baixos (por exemplo, funções de supervisão/gestão).
Consulte a aba </t>
    </r>
    <r>
      <rPr>
        <i/>
        <sz val="11"/>
        <rFont val="Arial Narrow"/>
        <family val="2"/>
      </rPr>
      <t>Notas, definições e critérios</t>
    </r>
    <r>
      <rPr>
        <sz val="11"/>
        <rFont val="Arial Narrow"/>
        <family val="2"/>
      </rPr>
      <t xml:space="preserve"> para obter uma definição de “sistematicamente”.</t>
    </r>
  </si>
  <si>
    <r>
      <t xml:space="preserve">Consulte a aba </t>
    </r>
    <r>
      <rPr>
        <i/>
        <sz val="11"/>
        <rFont val="Arial Narrow"/>
        <family val="2"/>
      </rPr>
      <t>Notas, definições e critérios</t>
    </r>
    <r>
      <rPr>
        <sz val="11"/>
        <rFont val="Arial Narrow"/>
        <family val="2"/>
      </rPr>
      <t xml:space="preserve"> para obter uma definição de “sistematicamente”.
Exemplos de dados podem ser: informações sobre gênero com relação a salários, seguridade social, pagamentos por horas extras, férias anuais, trabalhadores com contratos temporários ou informais, sindicalização ou participação em cooperativas de pequenos produtores, tempo de emprego e proporção de mulheres em cargos com salários mais altos e mais baixos (por exemplo, funções de supervisão/gestão).
Para pontuar, a empresa deve divulgar, no mínimo, três tipos de dados para cada cadeia de fornecimento.</t>
    </r>
  </si>
  <si>
    <r>
      <t xml:space="preserve">Gestão de risco: </t>
    </r>
    <r>
      <rPr>
        <sz val="11"/>
        <rFont val="Arial Narrow"/>
        <family val="2"/>
      </rPr>
      <t xml:space="preserve">https://www.about.sainsburys.co.uk/~/media/Files/S/Sainsburys/documents/making-a-difference/Ethical%20Trading%20-%20Due%20Diligence%20FINAL.pdf (acessado em 6 de dezembro de 2019)
</t>
    </r>
    <r>
      <rPr>
        <b/>
        <sz val="11"/>
        <rFont val="Arial Narrow"/>
        <family val="2"/>
      </rPr>
      <t xml:space="preserve">
Apoiando mulheres em Madagascar: </t>
    </r>
    <r>
      <rPr>
        <sz val="11"/>
        <rFont val="Arial Narrow"/>
        <family val="2"/>
      </rPr>
      <t>https://www.about.sainsburys.co.uk/making-a-difference/our-values/our-stories/2017/supporting-women-in-madagascar</t>
    </r>
  </si>
  <si>
    <r>
      <t>Nossa abordagem aos direitos humanos (última atualização: 11/04/2019):</t>
    </r>
    <r>
      <rPr>
        <sz val="11"/>
        <rFont val="Arial Narrow"/>
        <family val="2"/>
      </rPr>
      <t xml:space="preserve"> https://www.tescoplc.com/reports-and-policies/our-approach-to-human-rights-in-our-supply-chain/ 
(acessado em 21 de novembro de 2019)</t>
    </r>
  </si>
  <si>
    <r>
      <t xml:space="preserve">Pode incluir metas para aumentar a proporção de mulheres: 1) em cargos mais bem remunerados e gerenciais, 2) sindicalizadas ou membros de cooperativas de pequenos produtores, 3) a quem sejam oferecidos contratos permanentes, 4) que ganhem uma renda ou salário dignos, 5) que tenham sido recrutadas para funções técnicas e gerenciais ou progredido nelas. Em termos ideais, as empresas também planejariam ampliar as ações nessa área.
Consulte a guia </t>
    </r>
    <r>
      <rPr>
        <i/>
        <sz val="11"/>
        <rFont val="Arial Narrow"/>
        <family val="2"/>
      </rPr>
      <t>Notas, definições e critérios</t>
    </r>
    <r>
      <rPr>
        <sz val="11"/>
        <rFont val="Arial Narrow"/>
        <family val="2"/>
      </rPr>
      <t xml:space="preserve"> para obter uma definição de “sistematicamente”.</t>
    </r>
  </si>
  <si>
    <r>
      <t xml:space="preserve">Estratégia sobre gênero para a cadeia de fornecimento: </t>
    </r>
    <r>
      <rPr>
        <sz val="11"/>
        <rFont val="Arial Narrow"/>
        <family val="2"/>
      </rPr>
      <t xml:space="preserve">https://www.tescoplc.com/sustainability/downloads/gender-supply-chain-strategy/
(acessado em 15 de abril de 2020) 
</t>
    </r>
  </si>
  <si>
    <r>
      <t xml:space="preserve">As causas fundamentais incluem normas desiguais de gênero, violência contra as mulheres e responsabilidades por cuidados não remunerados. Sindicatos e ONGs que atuam em questões de gênero também podem contar nesse indicador. Para pontuar, a empresa deve demonstrar publicamente como o envolvimento com esses sindicatos/ONGs a ajuda a entender as desigualdades de gênero e identificar soluções para reduzi-las.
Consulte os critérios para definição de “Iniciativas envolvendo várias partes interessadas” na aba </t>
    </r>
    <r>
      <rPr>
        <i/>
        <sz val="11"/>
        <rFont val="Arial Narrow"/>
        <family val="2"/>
      </rPr>
      <t>Notas, definições e critérios</t>
    </r>
    <r>
      <rPr>
        <sz val="11"/>
        <rFont val="Arial Narrow"/>
        <family val="2"/>
      </rPr>
      <t>.</t>
    </r>
  </si>
  <si>
    <r>
      <t xml:space="preserve">Força-Tarefa sobre Igualdade de Gênero: </t>
    </r>
    <r>
      <rPr>
        <sz val="11"/>
        <rFont val="Arial Narrow"/>
        <family val="2"/>
      </rPr>
      <t>http://www.fao.org/world-banana-forum/working-groups/social/gender-equity/en/
(acessado em 5 de dezembro de 2019)</t>
    </r>
  </si>
  <si>
    <r>
      <t xml:space="preserve">Consulte os critérios para definição de “iniciativas envolvendo várias partes interessadas” na aba </t>
    </r>
    <r>
      <rPr>
        <i/>
        <sz val="11"/>
        <rFont val="Arial Narrow"/>
        <family val="2"/>
      </rPr>
      <t>Notas, definições e critérios</t>
    </r>
    <r>
      <rPr>
        <sz val="11"/>
        <rFont val="Arial Narrow"/>
        <family val="2"/>
      </rPr>
      <t>.</t>
    </r>
  </si>
  <si>
    <r>
      <t xml:space="preserve">Força-Tarefa sobre Igualdade de Gênero: </t>
    </r>
    <r>
      <rPr>
        <sz val="11"/>
        <rFont val="Arial Narrow"/>
        <family val="2"/>
      </rPr>
      <t xml:space="preserve">http://www.fao.org/world-banana-forum/working-groups/social/gender-equity/en/
(acessado em 5 de dezembro de 2019)
</t>
    </r>
    <r>
      <rPr>
        <b/>
        <sz val="11"/>
        <rFont val="Arial Narrow"/>
        <family val="2"/>
      </rPr>
      <t>Igualdade de gênero entre cadeias de fornecimento - uma análise comparativa</t>
    </r>
    <r>
      <rPr>
        <sz val="11"/>
        <rFont val="Arial Narrow"/>
        <family val="2"/>
      </rPr>
      <t xml:space="preserve">
Programa de Liderança e Mentoria na Indústria de Frutas da África do Sul
https://www.bananalink.org.uk/projects/comparative-gender-analysis/
(acessado em 5 de dezembro de 2019)
</t>
    </r>
    <r>
      <rPr>
        <b/>
        <sz val="11"/>
        <rFont val="Arial Narrow"/>
        <family val="2"/>
      </rPr>
      <t xml:space="preserve">Chá do Malaui, 2020
Sobre o programa
</t>
    </r>
    <r>
      <rPr>
        <sz val="11"/>
        <rFont val="Arial Narrow"/>
        <family val="2"/>
      </rPr>
      <t>https://www.malawitea2020.com/about/
(acessado em 5 de dezembro de 2019)</t>
    </r>
  </si>
  <si>
    <r>
      <rPr>
        <b/>
        <sz val="11"/>
        <rFont val="Arial Narrow"/>
        <family val="2"/>
      </rPr>
      <t xml:space="preserve">Tesco assina os Princípios de Empoderamento das Mulheres da ONU </t>
    </r>
    <r>
      <rPr>
        <sz val="11"/>
        <rFont val="Arial Narrow"/>
        <family val="2"/>
      </rPr>
      <t>(8 de março de 2019): https://www.tescoplc.com/updates/2019/tesco-signs-up-to-the-un-women-s-empowerment-principles/</t>
    </r>
  </si>
  <si>
    <t>Avaliação brasileira feita em agosto e setembro de 2020</t>
  </si>
  <si>
    <t>Versão dos indicadores 3.1 de  30 de junho de 2020</t>
  </si>
  <si>
    <t>PONTUAÇÃO GERAL 
(em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</si>
</sst>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yy;@"/>
    <numFmt numFmtId="166" formatCode="0.0%"/>
  </numFmts>
  <fonts count="50"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0"/>
      <name val="Calibri"/>
      <family val="2"/>
      <scheme val="minor"/>
    </font>
    <font>
      <b/>
      <sz val="18"/>
      <color indexed="9"/>
      <name val="Calibri"/>
      <family val="2"/>
    </font>
    <font>
      <sz val="14"/>
      <color rgb="FF000000"/>
      <name val="Verdana"/>
      <family val="2"/>
    </font>
    <font>
      <u/>
      <sz val="11"/>
      <color theme="10"/>
      <name val="Calibri"/>
      <family val="2"/>
      <scheme val="minor"/>
    </font>
    <font>
      <u/>
      <sz val="11"/>
      <color theme="11"/>
      <name val="Calibri"/>
      <family val="2"/>
      <scheme val="minor"/>
    </font>
    <font>
      <sz val="11"/>
      <color theme="1"/>
      <name val="Calibri"/>
      <family val="2"/>
      <scheme val="minor"/>
    </font>
    <font>
      <b/>
      <sz val="18"/>
      <color theme="0"/>
      <name val="Oxfam TSTAR PRO Headline"/>
      <family val="3"/>
    </font>
    <font>
      <b/>
      <sz val="14"/>
      <name val="Calibri"/>
      <family val="2"/>
      <scheme val="minor"/>
    </font>
    <font>
      <sz val="10"/>
      <color theme="1"/>
      <name val="Calibri"/>
      <family val="2"/>
      <scheme val="minor"/>
    </font>
    <font>
      <b/>
      <sz val="18"/>
      <color theme="0"/>
      <name val="Arial"/>
      <family val="2"/>
    </font>
    <font>
      <b/>
      <sz val="14"/>
      <name val="Arial"/>
      <family val="2"/>
    </font>
    <font>
      <b/>
      <sz val="11"/>
      <name val="Arial"/>
      <family val="2"/>
    </font>
    <font>
      <sz val="11"/>
      <name val="Arial"/>
      <family val="2"/>
    </font>
    <font>
      <b/>
      <sz val="18"/>
      <color indexed="9"/>
      <name val="Arial"/>
      <family val="2"/>
    </font>
    <font>
      <i/>
      <sz val="11"/>
      <name val="Arial"/>
      <family val="2"/>
    </font>
    <font>
      <u/>
      <sz val="11"/>
      <color theme="10"/>
      <name val="Calibri"/>
      <family val="2"/>
    </font>
    <font>
      <sz val="11"/>
      <name val="Arial Narrow"/>
      <family val="2"/>
    </font>
    <font>
      <b/>
      <sz val="11"/>
      <name val="Arial Narrow"/>
      <family val="2"/>
    </font>
    <font>
      <sz val="11"/>
      <color theme="1"/>
      <name val="Arial Narrow"/>
      <family val="2"/>
    </font>
    <font>
      <b/>
      <sz val="11"/>
      <color theme="1"/>
      <name val="Arial Narrow"/>
      <family val="2"/>
    </font>
    <font>
      <b/>
      <sz val="12"/>
      <color theme="1"/>
      <name val="Arial Narrow"/>
      <family val="2"/>
    </font>
    <font>
      <sz val="12"/>
      <color theme="1"/>
      <name val="Arial Narrow"/>
      <family val="2"/>
    </font>
    <font>
      <b/>
      <sz val="12"/>
      <name val="Arial Narrow"/>
      <family val="2"/>
    </font>
    <font>
      <sz val="12"/>
      <name val="Arial Narrow"/>
      <family val="2"/>
    </font>
    <font>
      <b/>
      <sz val="16"/>
      <name val="Oxfam TSTAR PRO Headline"/>
      <family val="3"/>
    </font>
    <font>
      <b/>
      <sz val="14"/>
      <name val="Arial Narrow"/>
      <family val="2"/>
    </font>
    <font>
      <b/>
      <sz val="12"/>
      <color theme="0"/>
      <name val="Arial Narrow"/>
      <family val="2"/>
    </font>
    <font>
      <b/>
      <sz val="10"/>
      <name val="Arial Narrow"/>
      <family val="2"/>
    </font>
    <font>
      <sz val="10"/>
      <color theme="1"/>
      <name val="Arial Narrow"/>
      <family val="2"/>
    </font>
    <font>
      <u/>
      <sz val="11"/>
      <color theme="10"/>
      <name val="Arial Narrow"/>
      <family val="2"/>
    </font>
    <font>
      <sz val="10"/>
      <name val="Arial Narrow"/>
      <family val="2"/>
    </font>
    <font>
      <i/>
      <sz val="11"/>
      <name val="Arial Narrow"/>
      <family val="2"/>
    </font>
    <font>
      <b/>
      <sz val="11"/>
      <color rgb="FFFF0000"/>
      <name val="Arial Narrow"/>
      <family val="2"/>
    </font>
    <font>
      <i/>
      <sz val="11"/>
      <color rgb="FFFF0000"/>
      <name val="Arial Narrow"/>
      <family val="2"/>
    </font>
    <font>
      <u/>
      <sz val="11"/>
      <name val="Arial Narrow"/>
      <family val="2"/>
    </font>
    <font>
      <i/>
      <u/>
      <sz val="11"/>
      <name val="Arial Narrow"/>
      <family val="2"/>
    </font>
    <font>
      <sz val="11"/>
      <color theme="1" tint="4.9989318521683403E-2"/>
      <name val="Arial Narrow"/>
      <family val="2"/>
    </font>
    <font>
      <b/>
      <sz val="11"/>
      <color theme="1" tint="4.9989318521683403E-2"/>
      <name val="Arial Narrow"/>
      <family val="2"/>
    </font>
    <font>
      <b/>
      <sz val="10"/>
      <color theme="1" tint="4.9989318521683403E-2"/>
      <name val="Arial Narrow"/>
      <family val="2"/>
    </font>
    <font>
      <sz val="10"/>
      <color theme="1" tint="4.9989318521683403E-2"/>
      <name val="Arial Narrow"/>
      <family val="2"/>
    </font>
    <font>
      <sz val="11"/>
      <color rgb="FFFF0000"/>
      <name val="Arial Narrow"/>
      <family val="2"/>
    </font>
    <font>
      <b/>
      <sz val="12"/>
      <color indexed="9"/>
      <name val="Arial Narrow"/>
      <family val="2"/>
    </font>
    <font>
      <b/>
      <sz val="10"/>
      <color theme="1"/>
      <name val="Arial Narrow"/>
      <family val="2"/>
    </font>
    <font>
      <sz val="11"/>
      <color theme="10"/>
      <name val="Arial Narrow"/>
      <family val="2"/>
    </font>
    <font>
      <b/>
      <sz val="18"/>
      <color indexed="9"/>
      <name val="Oxfam TSTAR PRO Headline"/>
      <family val="3"/>
    </font>
    <font>
      <sz val="11"/>
      <color theme="0" tint="-0.499984740745262"/>
      <name val="Arial Narrow"/>
      <family val="2"/>
    </font>
  </fonts>
  <fills count="20">
    <fill>
      <patternFill patternType="none"/>
    </fill>
    <fill>
      <patternFill patternType="gray125"/>
    </fill>
    <fill>
      <patternFill patternType="solid">
        <fgColor theme="4"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theme="9" tint="-0.499984740745262"/>
        <bgColor indexed="64"/>
      </patternFill>
    </fill>
    <fill>
      <patternFill patternType="solid">
        <fgColor rgb="FFC00000"/>
        <bgColor indexed="64"/>
      </patternFill>
    </fill>
    <fill>
      <patternFill patternType="solid">
        <fgColor theme="0"/>
        <bgColor indexed="64"/>
      </patternFill>
    </fill>
    <fill>
      <patternFill patternType="solid">
        <fgColor rgb="FF215967"/>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6161"/>
        <bgColor indexed="64"/>
      </patternFill>
    </fill>
    <fill>
      <patternFill patternType="solid">
        <fgColor rgb="FFBAABCD"/>
        <bgColor indexed="64"/>
      </patternFill>
    </fill>
    <fill>
      <patternFill patternType="solid">
        <fgColor rgb="FFF78E37"/>
        <bgColor indexed="64"/>
      </patternFill>
    </fill>
    <fill>
      <patternFill patternType="solid">
        <fgColor theme="8" tint="0.39997558519241921"/>
        <bgColor indexed="64"/>
      </patternFill>
    </fill>
    <fill>
      <patternFill patternType="solid">
        <fgColor rgb="FFFFFFFF"/>
        <bgColor indexed="64"/>
      </patternFill>
    </fill>
    <fill>
      <patternFill patternType="solid">
        <fgColor rgb="FF974606"/>
        <bgColor indexed="64"/>
      </patternFill>
    </fill>
    <fill>
      <patternFill patternType="solid">
        <fgColor theme="4" tint="0.39997558519241921"/>
        <bgColor indexed="64"/>
      </patternFill>
    </fill>
    <fill>
      <patternFill patternType="solid">
        <fgColor rgb="FFFFC000"/>
        <bgColor indexed="64"/>
      </patternFill>
    </fill>
  </fills>
  <borders count="85">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style="medium">
        <color rgb="FF7030A0"/>
      </right>
      <top style="hair">
        <color indexed="64"/>
      </top>
      <bottom style="hair">
        <color indexed="64"/>
      </bottom>
      <diagonal/>
    </border>
    <border>
      <left/>
      <right style="hair">
        <color indexed="64"/>
      </right>
      <top style="thin">
        <color indexed="64"/>
      </top>
      <bottom style="thin">
        <color indexed="64"/>
      </bottom>
      <diagonal/>
    </border>
    <border>
      <left/>
      <right/>
      <top style="hair">
        <color indexed="64"/>
      </top>
      <bottom/>
      <diagonal/>
    </border>
    <border>
      <left/>
      <right style="medium">
        <color rgb="FF7030A0"/>
      </right>
      <top style="hair">
        <color indexed="64"/>
      </top>
      <bottom/>
      <diagonal/>
    </border>
    <border>
      <left style="medium">
        <color rgb="FF7030A0"/>
      </left>
      <right/>
      <top style="hair">
        <color indexed="64"/>
      </top>
      <bottom/>
      <diagonal/>
    </border>
    <border>
      <left style="hair">
        <color indexed="64"/>
      </left>
      <right style="hair">
        <color indexed="64"/>
      </right>
      <top/>
      <bottom/>
      <diagonal/>
    </border>
    <border>
      <left/>
      <right style="medium">
        <color rgb="FFC00000"/>
      </right>
      <top style="hair">
        <color indexed="64"/>
      </top>
      <bottom style="hair">
        <color indexed="64"/>
      </bottom>
      <diagonal/>
    </border>
    <border>
      <left style="hair">
        <color indexed="64"/>
      </left>
      <right style="medium">
        <color rgb="FFC00000"/>
      </right>
      <top style="hair">
        <color indexed="64"/>
      </top>
      <bottom style="hair">
        <color indexed="64"/>
      </bottom>
      <diagonal/>
    </border>
    <border>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style="hair">
        <color indexed="64"/>
      </bottom>
      <diagonal/>
    </border>
    <border>
      <left style="medium">
        <color theme="9" tint="-0.499984740745262"/>
      </left>
      <right/>
      <top style="hair">
        <color indexed="64"/>
      </top>
      <bottom style="hair">
        <color indexed="64"/>
      </bottom>
      <diagonal/>
    </border>
    <border>
      <left/>
      <right style="hair">
        <color indexed="64"/>
      </right>
      <top/>
      <bottom/>
      <diagonal/>
    </border>
    <border>
      <left style="hair">
        <color indexed="64"/>
      </left>
      <right style="medium">
        <color rgb="FF7030A0"/>
      </right>
      <top/>
      <bottom/>
      <diagonal/>
    </border>
    <border>
      <left/>
      <right/>
      <top style="thin">
        <color auto="1"/>
      </top>
      <bottom/>
      <diagonal/>
    </border>
    <border>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thin">
        <color rgb="FF7030A0"/>
      </bottom>
      <diagonal/>
    </border>
    <border>
      <left/>
      <right style="hair">
        <color indexed="64"/>
      </right>
      <top style="thin">
        <color indexed="64"/>
      </top>
      <bottom style="thin">
        <color rgb="FF7030A0"/>
      </bottom>
      <diagonal/>
    </border>
    <border>
      <left style="hair">
        <color indexed="64"/>
      </left>
      <right/>
      <top style="thin">
        <color indexed="64"/>
      </top>
      <bottom style="thin">
        <color rgb="FF7030A0"/>
      </bottom>
      <diagonal/>
    </border>
    <border>
      <left style="hair">
        <color indexed="64"/>
      </left>
      <right style="medium">
        <color rgb="FFC10000"/>
      </right>
      <top style="hair">
        <color indexed="64"/>
      </top>
      <bottom style="hair">
        <color indexed="64"/>
      </bottom>
      <diagonal/>
    </border>
    <border>
      <left/>
      <right style="medium">
        <color rgb="FF974606"/>
      </right>
      <top style="hair">
        <color indexed="64"/>
      </top>
      <bottom style="hair">
        <color indexed="64"/>
      </bottom>
      <diagonal/>
    </border>
    <border>
      <left style="hair">
        <color indexed="64"/>
      </left>
      <right style="medium">
        <color rgb="FF974606"/>
      </right>
      <top style="hair">
        <color indexed="64"/>
      </top>
      <bottom style="hair">
        <color indexed="64"/>
      </bottom>
      <diagonal/>
    </border>
    <border>
      <left style="medium">
        <color rgb="FF974606"/>
      </left>
      <right/>
      <top style="hair">
        <color indexed="64"/>
      </top>
      <bottom style="hair">
        <color indexed="64"/>
      </bottom>
      <diagonal/>
    </border>
    <border>
      <left style="medium">
        <color rgb="FF974606"/>
      </left>
      <right style="hair">
        <color indexed="64"/>
      </right>
      <top style="hair">
        <color indexed="64"/>
      </top>
      <bottom style="hair">
        <color indexed="64"/>
      </bottom>
      <diagonal/>
    </border>
    <border>
      <left style="hair">
        <color indexed="64"/>
      </left>
      <right style="medium">
        <color rgb="FF974606"/>
      </right>
      <top style="thin">
        <color indexed="64"/>
      </top>
      <bottom style="thin">
        <color rgb="FF7030A0"/>
      </bottom>
      <diagonal/>
    </border>
    <border>
      <left style="hair">
        <color indexed="64"/>
      </left>
      <right style="medium">
        <color theme="9" tint="-0.499984740745262"/>
      </right>
      <top style="thin">
        <color indexed="64"/>
      </top>
      <bottom style="thin">
        <color rgb="FF7030A0"/>
      </bottom>
      <diagonal/>
    </border>
    <border>
      <left style="medium">
        <color rgb="FF974606"/>
      </left>
      <right style="hair">
        <color indexed="64"/>
      </right>
      <top style="thin">
        <color indexed="64"/>
      </top>
      <bottom style="thin">
        <color rgb="FF7030A0"/>
      </bottom>
      <diagonal/>
    </border>
    <border>
      <left style="medium">
        <color rgb="FF974606"/>
      </left>
      <right/>
      <top style="thin">
        <color indexed="64"/>
      </top>
      <bottom style="thin">
        <color rgb="FF7030A0"/>
      </bottom>
      <diagonal/>
    </border>
    <border>
      <left/>
      <right style="medium">
        <color rgb="FF974606"/>
      </right>
      <top style="thin">
        <color indexed="64"/>
      </top>
      <bottom style="thin">
        <color rgb="FF7030A0"/>
      </bottom>
      <diagonal/>
    </border>
    <border>
      <left/>
      <right style="medium">
        <color rgb="FF7030A0"/>
      </right>
      <top style="thin">
        <color indexed="64"/>
      </top>
      <bottom/>
      <diagonal/>
    </border>
    <border>
      <left style="hair">
        <color indexed="64"/>
      </left>
      <right style="medium">
        <color rgb="FF7030A0"/>
      </right>
      <top style="thin">
        <color indexed="64"/>
      </top>
      <bottom/>
      <diagonal/>
    </border>
    <border>
      <left style="medium">
        <color rgb="FF215967"/>
      </left>
      <right style="hair">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medium">
        <color theme="8" tint="-0.499984740745262"/>
      </right>
      <top style="thin">
        <color indexed="64"/>
      </top>
      <bottom style="thin">
        <color indexed="64"/>
      </bottom>
      <diagonal/>
    </border>
    <border>
      <left style="medium">
        <color rgb="FF215967"/>
      </left>
      <right/>
      <top style="thin">
        <color indexed="64"/>
      </top>
      <bottom style="thin">
        <color indexed="64"/>
      </bottom>
      <diagonal/>
    </border>
    <border>
      <left/>
      <right style="medium">
        <color rgb="FF215967"/>
      </right>
      <top style="thin">
        <color indexed="64"/>
      </top>
      <bottom style="thin">
        <color indexed="64"/>
      </bottom>
      <diagonal/>
    </border>
    <border>
      <left style="medium">
        <color theme="8" tint="-0.499984740745262"/>
      </left>
      <right/>
      <top style="thin">
        <color indexed="64"/>
      </top>
      <bottom style="thin">
        <color indexed="64"/>
      </bottom>
      <diagonal/>
    </border>
    <border>
      <left style="hair">
        <color indexed="64"/>
      </left>
      <right style="medium">
        <color rgb="FF215967"/>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medium">
        <color theme="9" tint="-0.499984740745262"/>
      </right>
      <top/>
      <bottom/>
      <diagonal/>
    </border>
    <border>
      <left/>
      <right style="medium">
        <color rgb="FFC00000"/>
      </right>
      <top/>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thin">
        <color indexed="64"/>
      </bottom>
      <diagonal/>
    </border>
    <border>
      <left style="hair">
        <color indexed="64"/>
      </left>
      <right style="medium">
        <color rgb="FFC00000"/>
      </right>
      <top/>
      <bottom style="thin">
        <color auto="1"/>
      </bottom>
      <diagonal/>
    </border>
    <border>
      <left/>
      <right style="hair">
        <color indexed="64"/>
      </right>
      <top/>
      <bottom style="thin">
        <color indexed="64"/>
      </bottom>
      <diagonal/>
    </border>
    <border>
      <left style="hair">
        <color indexed="64"/>
      </left>
      <right style="medium">
        <color rgb="FFC10000"/>
      </right>
      <top/>
      <bottom style="thin">
        <color auto="1"/>
      </bottom>
      <diagonal/>
    </border>
    <border>
      <left style="hair">
        <color indexed="64"/>
      </left>
      <right/>
      <top/>
      <bottom style="thin">
        <color indexed="64"/>
      </bottom>
      <diagonal/>
    </border>
    <border>
      <left style="medium">
        <color rgb="FF974606"/>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theme="9" tint="-0.499984740745262"/>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medium">
        <color rgb="FFC00000"/>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123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354">
    <xf numFmtId="0" fontId="0" fillId="0" borderId="0" xfId="0"/>
    <xf numFmtId="0" fontId="0" fillId="0" borderId="0" xfId="0" applyFill="1"/>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3" fillId="0" borderId="24" xfId="0" applyFont="1" applyBorder="1" applyAlignment="1">
      <alignment vertical="top" wrapText="1"/>
    </xf>
    <xf numFmtId="0" fontId="2" fillId="0" borderId="24" xfId="0" applyFont="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0" fillId="0" borderId="0" xfId="0"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1" fillId="0" borderId="0" xfId="0" applyFont="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10" fillId="0" borderId="0" xfId="0" applyFont="1" applyFill="1" applyBorder="1" applyAlignment="1">
      <alignment vertical="center" wrapText="1"/>
    </xf>
    <xf numFmtId="0" fontId="11" fillId="0" borderId="0" xfId="0" applyFont="1" applyFill="1" applyBorder="1" applyAlignment="1">
      <alignment vertical="top" wrapText="1"/>
    </xf>
    <xf numFmtId="0" fontId="1" fillId="0" borderId="24" xfId="0" applyFont="1" applyFill="1" applyBorder="1" applyAlignment="1">
      <alignment horizontal="left" vertical="top" wrapText="1"/>
    </xf>
    <xf numFmtId="0" fontId="0" fillId="0" borderId="24" xfId="0" applyBorder="1" applyAlignment="1">
      <alignment vertical="top" wrapText="1"/>
    </xf>
    <xf numFmtId="0" fontId="12" fillId="0" borderId="24" xfId="0" applyFont="1" applyBorder="1" applyAlignment="1">
      <alignment vertical="top" wrapText="1"/>
    </xf>
    <xf numFmtId="0" fontId="0" fillId="0" borderId="24" xfId="0" applyFill="1" applyBorder="1" applyAlignment="1">
      <alignment vertical="top" wrapText="1"/>
    </xf>
    <xf numFmtId="0" fontId="4" fillId="0" borderId="0" xfId="0"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14" fillId="7" borderId="14" xfId="0" applyFont="1" applyFill="1" applyBorder="1" applyAlignment="1">
      <alignment horizontal="center" vertical="top" wrapText="1"/>
    </xf>
    <xf numFmtId="0" fontId="16" fillId="0" borderId="2" xfId="0" applyFont="1" applyBorder="1" applyAlignment="1">
      <alignment vertical="top" wrapText="1"/>
    </xf>
    <xf numFmtId="0" fontId="14" fillId="7" borderId="17" xfId="0" applyFont="1" applyFill="1" applyBorder="1" applyAlignment="1">
      <alignment horizontal="center" vertical="top" wrapText="1"/>
    </xf>
    <xf numFmtId="0" fontId="14" fillId="7" borderId="19" xfId="0" applyFont="1" applyFill="1" applyBorder="1" applyAlignment="1">
      <alignment horizontal="center" vertical="top" wrapText="1"/>
    </xf>
    <xf numFmtId="0" fontId="16" fillId="0" borderId="2" xfId="0" applyFont="1" applyBorder="1" applyAlignment="1">
      <alignment horizontal="left" vertical="top" wrapText="1"/>
    </xf>
    <xf numFmtId="0" fontId="16" fillId="0" borderId="0" xfId="0" applyFont="1" applyAlignment="1">
      <alignment vertical="top"/>
    </xf>
    <xf numFmtId="0" fontId="14" fillId="0" borderId="0" xfId="0" applyFont="1" applyAlignment="1">
      <alignment horizontal="left" vertical="top" wrapText="1"/>
    </xf>
    <xf numFmtId="0" fontId="14" fillId="9" borderId="0" xfId="0" applyFont="1" applyFill="1" applyAlignment="1">
      <alignment horizontal="left" vertical="top" wrapText="1"/>
    </xf>
    <xf numFmtId="0" fontId="15" fillId="0" borderId="0" xfId="0" applyFont="1" applyAlignment="1">
      <alignment vertical="top" wrapText="1"/>
    </xf>
    <xf numFmtId="0" fontId="16" fillId="0" borderId="0" xfId="0" applyFont="1" applyAlignment="1">
      <alignment vertical="top" wrapText="1"/>
    </xf>
    <xf numFmtId="0" fontId="15" fillId="0" borderId="2" xfId="0" applyFont="1" applyBorder="1" applyAlignment="1">
      <alignment vertical="top" wrapText="1"/>
    </xf>
    <xf numFmtId="0" fontId="15" fillId="0" borderId="29" xfId="0" applyFont="1" applyBorder="1" applyAlignment="1">
      <alignment vertical="top" wrapText="1"/>
    </xf>
    <xf numFmtId="0" fontId="16" fillId="0" borderId="29" xfId="0" applyFont="1" applyBorder="1" applyAlignment="1">
      <alignment vertical="top" wrapText="1"/>
    </xf>
    <xf numFmtId="0" fontId="0" fillId="0" borderId="0" xfId="0" applyBorder="1" applyAlignment="1">
      <alignment vertical="center"/>
    </xf>
    <xf numFmtId="0" fontId="22" fillId="0" borderId="0" xfId="0" applyFont="1"/>
    <xf numFmtId="0" fontId="24" fillId="9" borderId="2" xfId="0" applyFont="1" applyFill="1" applyBorder="1"/>
    <xf numFmtId="0" fontId="25" fillId="0" borderId="0" xfId="0" applyFont="1"/>
    <xf numFmtId="0" fontId="20" fillId="9" borderId="2"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0" borderId="29" xfId="0" applyFont="1" applyBorder="1" applyAlignment="1">
      <alignment vertical="top" wrapText="1"/>
    </xf>
    <xf numFmtId="0" fontId="21" fillId="0" borderId="2" xfId="0" applyFont="1" applyBorder="1" applyAlignment="1">
      <alignment vertical="top" wrapText="1"/>
    </xf>
    <xf numFmtId="0" fontId="26" fillId="9" borderId="2" xfId="0" applyFont="1" applyFill="1" applyBorder="1" applyAlignment="1">
      <alignment horizontal="center" vertical="center" wrapText="1"/>
    </xf>
    <xf numFmtId="0" fontId="30" fillId="4" borderId="9" xfId="0" applyFont="1" applyFill="1" applyBorder="1" applyAlignment="1">
      <alignment vertical="top" wrapText="1"/>
    </xf>
    <xf numFmtId="0" fontId="30" fillId="4" borderId="23" xfId="0" applyFont="1" applyFill="1" applyBorder="1" applyAlignment="1">
      <alignment vertical="top" wrapText="1"/>
    </xf>
    <xf numFmtId="0" fontId="30" fillId="4" borderId="22" xfId="0" applyFont="1" applyFill="1" applyBorder="1" applyAlignment="1">
      <alignment vertical="top" wrapText="1"/>
    </xf>
    <xf numFmtId="0" fontId="30" fillId="4" borderId="16" xfId="0" applyFont="1" applyFill="1" applyBorder="1" applyAlignment="1">
      <alignment vertical="top" wrapText="1"/>
    </xf>
    <xf numFmtId="0" fontId="30" fillId="4" borderId="59" xfId="0" applyFont="1" applyFill="1" applyBorder="1" applyAlignment="1">
      <alignment vertical="top" wrapText="1"/>
    </xf>
    <xf numFmtId="0" fontId="30" fillId="0" borderId="0" xfId="0" applyFont="1" applyFill="1" applyBorder="1" applyAlignment="1">
      <alignment vertical="top" wrapText="1"/>
    </xf>
    <xf numFmtId="0" fontId="21" fillId="2" borderId="2" xfId="0" applyFont="1" applyFill="1" applyBorder="1" applyAlignment="1">
      <alignment vertical="top" wrapText="1"/>
    </xf>
    <xf numFmtId="0" fontId="23" fillId="2" borderId="2" xfId="0" applyFont="1" applyFill="1" applyBorder="1" applyAlignment="1">
      <alignment vertical="top" wrapText="1"/>
    </xf>
    <xf numFmtId="0" fontId="31" fillId="2" borderId="2" xfId="0" applyFont="1" applyFill="1" applyBorder="1" applyAlignment="1">
      <alignment vertical="top" wrapText="1"/>
    </xf>
    <xf numFmtId="0" fontId="23" fillId="0" borderId="0" xfId="0" applyFont="1" applyFill="1" applyBorder="1" applyAlignment="1">
      <alignment vertical="top" wrapText="1"/>
    </xf>
    <xf numFmtId="0" fontId="23" fillId="0" borderId="2" xfId="0" applyFont="1" applyFill="1" applyBorder="1" applyAlignment="1">
      <alignment horizontal="left" vertical="top" wrapText="1"/>
    </xf>
    <xf numFmtId="0" fontId="20" fillId="0" borderId="2" xfId="0" applyFont="1" applyBorder="1" applyAlignment="1">
      <alignment vertical="top" wrapText="1"/>
    </xf>
    <xf numFmtId="0" fontId="20" fillId="0" borderId="2" xfId="0" applyFont="1" applyFill="1" applyBorder="1" applyAlignment="1">
      <alignment vertical="top" wrapText="1"/>
    </xf>
    <xf numFmtId="0" fontId="32" fillId="0" borderId="2" xfId="0" applyFont="1" applyBorder="1" applyAlignment="1">
      <alignment vertical="top" wrapText="1"/>
    </xf>
    <xf numFmtId="0" fontId="20" fillId="0" borderId="2" xfId="80" applyFont="1" applyFill="1" applyBorder="1" applyAlignment="1">
      <alignment vertical="top" wrapText="1"/>
    </xf>
    <xf numFmtId="0" fontId="33" fillId="0" borderId="2" xfId="80" applyFont="1" applyBorder="1" applyAlignment="1">
      <alignment vertical="top" wrapText="1"/>
    </xf>
    <xf numFmtId="0" fontId="34" fillId="0" borderId="2" xfId="0" applyFont="1" applyBorder="1" applyAlignment="1">
      <alignment vertical="top" wrapText="1"/>
    </xf>
    <xf numFmtId="0" fontId="22" fillId="0" borderId="0" xfId="0" applyFont="1" applyFill="1" applyBorder="1" applyAlignment="1">
      <alignment vertical="top" wrapText="1"/>
    </xf>
    <xf numFmtId="0" fontId="20" fillId="0" borderId="2" xfId="80" applyFont="1" applyBorder="1" applyAlignment="1">
      <alignment vertical="top" wrapText="1"/>
    </xf>
    <xf numFmtId="0" fontId="21" fillId="0" borderId="2" xfId="0" applyFont="1" applyFill="1" applyBorder="1" applyAlignment="1">
      <alignment vertical="top" wrapText="1"/>
    </xf>
    <xf numFmtId="0" fontId="33" fillId="0" borderId="2" xfId="80" applyFont="1" applyFill="1" applyBorder="1" applyAlignment="1">
      <alignment vertical="top" wrapText="1"/>
    </xf>
    <xf numFmtId="0" fontId="20" fillId="9" borderId="2" xfId="0" applyFont="1" applyFill="1" applyBorder="1" applyAlignment="1">
      <alignment vertical="top" wrapText="1"/>
    </xf>
    <xf numFmtId="0" fontId="21" fillId="18" borderId="2" xfId="0" applyFont="1" applyFill="1" applyBorder="1" applyAlignment="1">
      <alignment horizontal="center" vertical="top" wrapText="1"/>
    </xf>
    <xf numFmtId="0" fontId="21" fillId="2" borderId="2" xfId="0" applyFont="1" applyFill="1" applyBorder="1" applyAlignment="1">
      <alignment horizontal="center" vertical="top" wrapText="1"/>
    </xf>
    <xf numFmtId="0" fontId="20" fillId="2" borderId="2" xfId="0" applyFont="1" applyFill="1" applyBorder="1" applyAlignment="1">
      <alignment horizontal="center" vertical="top" wrapText="1"/>
    </xf>
    <xf numFmtId="0" fontId="31" fillId="18" borderId="2" xfId="0" applyFont="1" applyFill="1" applyBorder="1" applyAlignment="1">
      <alignment horizontal="center" vertical="top" wrapText="1"/>
    </xf>
    <xf numFmtId="2" fontId="20" fillId="0" borderId="2" xfId="0" applyNumberFormat="1" applyFont="1" applyFill="1" applyBorder="1" applyAlignment="1">
      <alignment vertical="top" wrapText="1"/>
    </xf>
    <xf numFmtId="0" fontId="33" fillId="0" borderId="2" xfId="1235" applyFont="1" applyFill="1" applyBorder="1" applyAlignment="1" applyProtection="1">
      <alignment vertical="top" wrapText="1"/>
    </xf>
    <xf numFmtId="0" fontId="20" fillId="19" borderId="2" xfId="0" applyFont="1" applyFill="1" applyBorder="1" applyAlignment="1">
      <alignment vertical="top" wrapText="1"/>
    </xf>
    <xf numFmtId="0" fontId="21" fillId="19" borderId="2" xfId="0" applyFont="1" applyFill="1" applyBorder="1" applyAlignment="1">
      <alignment vertical="top" wrapText="1"/>
    </xf>
    <xf numFmtId="0" fontId="20" fillId="19" borderId="2" xfId="80" applyFont="1" applyFill="1" applyBorder="1" applyAlignment="1">
      <alignment vertical="top" wrapText="1"/>
    </xf>
    <xf numFmtId="0" fontId="32" fillId="19" borderId="2" xfId="0" applyFont="1" applyFill="1" applyBorder="1" applyAlignment="1">
      <alignment vertical="top" wrapText="1"/>
    </xf>
    <xf numFmtId="0" fontId="33" fillId="19" borderId="2" xfId="80" applyFont="1" applyFill="1" applyBorder="1" applyAlignment="1">
      <alignment vertical="top" wrapText="1"/>
    </xf>
    <xf numFmtId="0" fontId="33" fillId="0" borderId="0" xfId="1235" applyFont="1" applyFill="1" applyAlignment="1" applyProtection="1">
      <alignment vertical="top" wrapText="1"/>
    </xf>
    <xf numFmtId="0" fontId="20" fillId="0" borderId="62" xfId="0" applyFont="1" applyBorder="1" applyAlignment="1">
      <alignment vertical="top" wrapText="1"/>
    </xf>
    <xf numFmtId="0" fontId="21" fillId="0" borderId="2" xfId="0" applyFont="1" applyFill="1" applyBorder="1" applyAlignment="1">
      <alignment horizontal="left" vertical="top" wrapText="1"/>
    </xf>
    <xf numFmtId="0" fontId="20" fillId="7" borderId="2" xfId="0" applyFont="1" applyFill="1" applyBorder="1" applyAlignment="1">
      <alignment vertical="top" wrapText="1"/>
    </xf>
    <xf numFmtId="0" fontId="20" fillId="0" borderId="2" xfId="0" applyFont="1" applyFill="1" applyBorder="1" applyAlignment="1">
      <alignment wrapText="1"/>
    </xf>
    <xf numFmtId="0" fontId="23" fillId="13" borderId="31" xfId="0" applyFont="1" applyFill="1" applyBorder="1" applyAlignment="1">
      <alignment horizontal="left" vertical="top" wrapText="1"/>
    </xf>
    <xf numFmtId="0" fontId="20" fillId="13" borderId="31" xfId="0" applyFont="1" applyFill="1" applyBorder="1" applyAlignment="1">
      <alignment vertical="top" wrapText="1"/>
    </xf>
    <xf numFmtId="0" fontId="20" fillId="13" borderId="47" xfId="0" applyFont="1" applyFill="1" applyBorder="1" applyAlignment="1">
      <alignment vertical="top" wrapText="1"/>
    </xf>
    <xf numFmtId="0" fontId="36" fillId="13" borderId="32" xfId="0" applyFont="1" applyFill="1" applyBorder="1" applyAlignment="1">
      <alignment vertical="top" wrapText="1"/>
    </xf>
    <xf numFmtId="0" fontId="21" fillId="13" borderId="31" xfId="0" applyFont="1" applyFill="1" applyBorder="1" applyAlignment="1">
      <alignment vertical="top" wrapText="1"/>
    </xf>
    <xf numFmtId="0" fontId="31" fillId="13" borderId="48" xfId="0" applyFont="1" applyFill="1" applyBorder="1" applyAlignment="1">
      <alignment horizontal="left" vertical="top" wrapText="1"/>
    </xf>
    <xf numFmtId="0" fontId="21" fillId="13" borderId="32" xfId="0" applyFont="1" applyFill="1" applyBorder="1" applyAlignment="1">
      <alignment vertical="top" wrapText="1"/>
    </xf>
    <xf numFmtId="0" fontId="31" fillId="13" borderId="48" xfId="0" applyFont="1" applyFill="1" applyBorder="1" applyAlignment="1">
      <alignment vertical="top" wrapText="1"/>
    </xf>
    <xf numFmtId="0" fontId="31" fillId="13" borderId="47" xfId="0" applyFont="1" applyFill="1" applyBorder="1" applyAlignment="1">
      <alignment vertical="top" wrapText="1"/>
    </xf>
    <xf numFmtId="0" fontId="31" fillId="13" borderId="23" xfId="0" applyFont="1" applyFill="1" applyBorder="1" applyAlignment="1">
      <alignment vertical="top" wrapText="1"/>
    </xf>
    <xf numFmtId="0" fontId="32" fillId="13" borderId="48" xfId="0" applyFont="1" applyFill="1" applyBorder="1" applyAlignment="1">
      <alignment vertical="top" wrapText="1"/>
    </xf>
    <xf numFmtId="0" fontId="21" fillId="13" borderId="33" xfId="0" applyFont="1" applyFill="1" applyBorder="1" applyAlignment="1">
      <alignment vertical="top" wrapText="1"/>
    </xf>
    <xf numFmtId="0" fontId="31" fillId="13" borderId="33" xfId="0" applyFont="1" applyFill="1" applyBorder="1" applyAlignment="1">
      <alignment vertical="top" wrapText="1"/>
    </xf>
    <xf numFmtId="0" fontId="30" fillId="6" borderId="5" xfId="0" applyFont="1" applyFill="1" applyBorder="1" applyAlignment="1">
      <alignment vertical="top" wrapText="1"/>
    </xf>
    <xf numFmtId="0" fontId="30" fillId="6" borderId="18" xfId="0" applyFont="1" applyFill="1" applyBorder="1" applyAlignment="1">
      <alignment vertical="top" wrapText="1"/>
    </xf>
    <xf numFmtId="0" fontId="30" fillId="6" borderId="8" xfId="0" applyFont="1" applyFill="1" applyBorder="1" applyAlignment="1">
      <alignment vertical="top" wrapText="1"/>
    </xf>
    <xf numFmtId="0" fontId="30" fillId="6" borderId="37" xfId="0" applyFont="1" applyFill="1" applyBorder="1" applyAlignment="1">
      <alignment vertical="top" wrapText="1"/>
    </xf>
    <xf numFmtId="0" fontId="23" fillId="2" borderId="9" xfId="0" applyFont="1" applyFill="1" applyBorder="1" applyAlignment="1">
      <alignment vertical="top" wrapText="1"/>
    </xf>
    <xf numFmtId="0" fontId="21" fillId="2" borderId="59" xfId="0" applyFont="1" applyFill="1" applyBorder="1" applyAlignment="1">
      <alignment vertical="top" wrapText="1"/>
    </xf>
    <xf numFmtId="0" fontId="23" fillId="2" borderId="0" xfId="0" applyFont="1" applyFill="1" applyBorder="1" applyAlignment="1">
      <alignment vertical="top" wrapText="1"/>
    </xf>
    <xf numFmtId="0" fontId="21" fillId="2" borderId="0" xfId="0" applyFont="1" applyFill="1" applyBorder="1" applyAlignment="1">
      <alignment vertical="top" wrapText="1"/>
    </xf>
    <xf numFmtId="0" fontId="21" fillId="2" borderId="61" xfId="0" applyFont="1" applyFill="1" applyBorder="1" applyAlignment="1">
      <alignment vertical="top" wrapText="1"/>
    </xf>
    <xf numFmtId="0" fontId="21" fillId="2" borderId="0" xfId="0" applyFont="1" applyFill="1" applyBorder="1" applyAlignment="1">
      <alignment vertical="center"/>
    </xf>
    <xf numFmtId="0" fontId="21" fillId="0" borderId="62" xfId="0" applyFont="1" applyFill="1" applyBorder="1" applyAlignment="1">
      <alignment horizontal="left" vertical="top" wrapText="1"/>
    </xf>
    <xf numFmtId="0" fontId="20" fillId="7" borderId="62" xfId="0" applyFont="1" applyFill="1" applyBorder="1" applyAlignment="1">
      <alignment vertical="top" wrapText="1"/>
    </xf>
    <xf numFmtId="0" fontId="20" fillId="0" borderId="62" xfId="0" applyFont="1" applyFill="1" applyBorder="1" applyAlignment="1">
      <alignment vertical="top" wrapText="1"/>
    </xf>
    <xf numFmtId="0" fontId="20" fillId="0" borderId="62" xfId="80" applyFont="1" applyFill="1" applyBorder="1" applyAlignment="1">
      <alignment vertical="top" wrapText="1"/>
    </xf>
    <xf numFmtId="0" fontId="33" fillId="0" borderId="62" xfId="80" applyFont="1" applyBorder="1" applyAlignment="1">
      <alignment vertical="top" wrapText="1"/>
    </xf>
    <xf numFmtId="0" fontId="20" fillId="0" borderId="62" xfId="0" applyFont="1" applyBorder="1" applyAlignment="1">
      <alignment vertical="center"/>
    </xf>
    <xf numFmtId="2" fontId="20" fillId="0" borderId="62" xfId="0" applyNumberFormat="1" applyFont="1" applyFill="1" applyBorder="1" applyAlignment="1">
      <alignment vertical="top" wrapText="1"/>
    </xf>
    <xf numFmtId="0" fontId="21" fillId="0" borderId="62" xfId="0" applyFont="1" applyFill="1" applyBorder="1" applyAlignment="1">
      <alignment vertical="top" wrapText="1"/>
    </xf>
    <xf numFmtId="0" fontId="33" fillId="0" borderId="62" xfId="80" applyFont="1" applyFill="1" applyBorder="1" applyAlignment="1">
      <alignment vertical="top" wrapText="1"/>
    </xf>
    <xf numFmtId="0" fontId="22" fillId="0" borderId="0" xfId="0" applyFont="1" applyAlignment="1">
      <alignment vertical="top" wrapText="1"/>
    </xf>
    <xf numFmtId="0" fontId="20" fillId="0" borderId="62" xfId="80" applyFont="1" applyBorder="1" applyAlignment="1">
      <alignment vertical="top" wrapText="1"/>
    </xf>
    <xf numFmtId="0" fontId="22" fillId="0" borderId="0" xfId="0" applyFont="1" applyFill="1" applyAlignment="1">
      <alignment vertical="top" wrapText="1"/>
    </xf>
    <xf numFmtId="0" fontId="20" fillId="19" borderId="62" xfId="0" applyFont="1" applyFill="1" applyBorder="1" applyAlignment="1">
      <alignment vertical="top" wrapText="1"/>
    </xf>
    <xf numFmtId="0" fontId="21" fillId="2" borderId="62" xfId="0" applyFont="1" applyFill="1" applyBorder="1" applyAlignment="1">
      <alignment vertical="top" wrapText="1"/>
    </xf>
    <xf numFmtId="0" fontId="21" fillId="18" borderId="62" xfId="0" applyFont="1" applyFill="1" applyBorder="1" applyAlignment="1">
      <alignment horizontal="center" vertical="top" wrapText="1"/>
    </xf>
    <xf numFmtId="0" fontId="21" fillId="2" borderId="62"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1" fillId="18" borderId="62" xfId="0" applyFont="1" applyFill="1" applyBorder="1" applyAlignment="1">
      <alignment horizontal="center" vertical="center"/>
    </xf>
    <xf numFmtId="0" fontId="20" fillId="0" borderId="62" xfId="0" applyFont="1" applyBorder="1" applyAlignment="1">
      <alignment wrapText="1"/>
    </xf>
    <xf numFmtId="0" fontId="33" fillId="0" borderId="0" xfId="80" applyFont="1" applyFill="1" applyAlignment="1">
      <alignment vertical="top" wrapText="1"/>
    </xf>
    <xf numFmtId="0" fontId="20" fillId="0" borderId="62" xfId="0" applyFont="1" applyBorder="1"/>
    <xf numFmtId="0" fontId="33" fillId="0" borderId="62" xfId="1235" applyFont="1" applyFill="1" applyBorder="1" applyAlignment="1" applyProtection="1">
      <alignment vertical="top" wrapText="1"/>
    </xf>
    <xf numFmtId="0" fontId="33" fillId="19" borderId="0" xfId="1235" applyFont="1" applyFill="1" applyAlignment="1" applyProtection="1">
      <alignment vertical="top" wrapText="1"/>
    </xf>
    <xf numFmtId="0" fontId="23" fillId="12" borderId="63" xfId="0" applyFont="1" applyFill="1" applyBorder="1" applyAlignment="1">
      <alignment horizontal="left" vertical="top" wrapText="1"/>
    </xf>
    <xf numFmtId="0" fontId="40" fillId="12" borderId="63" xfId="0" applyFont="1" applyFill="1" applyBorder="1" applyAlignment="1">
      <alignment vertical="top" wrapText="1"/>
    </xf>
    <xf numFmtId="0" fontId="40" fillId="12" borderId="64" xfId="0" applyFont="1" applyFill="1" applyBorder="1" applyAlignment="1">
      <alignment vertical="top" wrapText="1"/>
    </xf>
    <xf numFmtId="0" fontId="40" fillId="12" borderId="65" xfId="0" applyFont="1" applyFill="1" applyBorder="1" applyAlignment="1">
      <alignment vertical="top" wrapText="1"/>
    </xf>
    <xf numFmtId="0" fontId="41" fillId="12" borderId="63" xfId="0" applyFont="1" applyFill="1" applyBorder="1" applyAlignment="1">
      <alignment vertical="top" wrapText="1"/>
    </xf>
    <xf numFmtId="0" fontId="42" fillId="12" borderId="66" xfId="0" applyFont="1" applyFill="1" applyBorder="1" applyAlignment="1">
      <alignment vertical="top" wrapText="1"/>
    </xf>
    <xf numFmtId="0" fontId="41" fillId="12" borderId="65" xfId="0" applyFont="1" applyFill="1" applyBorder="1" applyAlignment="1">
      <alignment vertical="top" wrapText="1"/>
    </xf>
    <xf numFmtId="0" fontId="42" fillId="12" borderId="64" xfId="0" applyFont="1" applyFill="1" applyBorder="1" applyAlignment="1">
      <alignment vertical="top" wrapText="1"/>
    </xf>
    <xf numFmtId="0" fontId="43" fillId="12" borderId="64" xfId="0" applyFont="1" applyFill="1" applyBorder="1" applyAlignment="1">
      <alignment vertical="top" wrapText="1"/>
    </xf>
    <xf numFmtId="0" fontId="41" fillId="12" borderId="67" xfId="0" applyFont="1" applyFill="1" applyBorder="1" applyAlignment="1">
      <alignment vertical="center"/>
    </xf>
    <xf numFmtId="0" fontId="41" fillId="12" borderId="67" xfId="0" applyFont="1" applyFill="1" applyBorder="1" applyAlignment="1">
      <alignment vertical="top" wrapText="1"/>
    </xf>
    <xf numFmtId="0" fontId="40" fillId="0" borderId="0" xfId="0" applyFont="1" applyFill="1" applyBorder="1" applyAlignment="1">
      <alignment vertical="top" wrapText="1"/>
    </xf>
    <xf numFmtId="0" fontId="30" fillId="5" borderId="5" xfId="0" applyFont="1" applyFill="1" applyBorder="1" applyAlignment="1">
      <alignment vertical="top" wrapText="1"/>
    </xf>
    <xf numFmtId="0" fontId="30" fillId="5" borderId="20" xfId="0" applyFont="1" applyFill="1" applyBorder="1" applyAlignment="1">
      <alignment vertical="top" wrapText="1"/>
    </xf>
    <xf numFmtId="0" fontId="30" fillId="5" borderId="8" xfId="0" applyFont="1" applyFill="1" applyBorder="1" applyAlignment="1">
      <alignment vertical="top" wrapText="1"/>
    </xf>
    <xf numFmtId="0" fontId="30" fillId="5" borderId="6" xfId="0" applyFont="1" applyFill="1" applyBorder="1" applyAlignment="1">
      <alignment vertical="top" wrapText="1"/>
    </xf>
    <xf numFmtId="0" fontId="30" fillId="5" borderId="41" xfId="0" applyFont="1" applyFill="1" applyBorder="1" applyAlignment="1">
      <alignment vertical="top" wrapText="1"/>
    </xf>
    <xf numFmtId="0" fontId="30" fillId="5" borderId="39" xfId="0" applyFont="1" applyFill="1" applyBorder="1" applyAlignment="1">
      <alignment vertical="top" wrapText="1"/>
    </xf>
    <xf numFmtId="0" fontId="21" fillId="2" borderId="9" xfId="0" applyFont="1" applyFill="1" applyBorder="1" applyAlignment="1">
      <alignment vertical="top" wrapText="1"/>
    </xf>
    <xf numFmtId="0" fontId="21" fillId="2" borderId="60" xfId="0" applyFont="1" applyFill="1" applyBorder="1" applyAlignment="1">
      <alignment vertical="top" wrapText="1"/>
    </xf>
    <xf numFmtId="0" fontId="20" fillId="16" borderId="2" xfId="0" applyFont="1" applyFill="1" applyBorder="1" applyAlignment="1">
      <alignment vertical="top" wrapText="1"/>
    </xf>
    <xf numFmtId="0" fontId="22" fillId="0" borderId="2" xfId="0" applyFont="1" applyFill="1" applyBorder="1" applyAlignment="1">
      <alignment vertical="top" wrapText="1"/>
    </xf>
    <xf numFmtId="0" fontId="22" fillId="0" borderId="0" xfId="0" applyFont="1" applyAlignment="1">
      <alignment vertical="center" wrapText="1"/>
    </xf>
    <xf numFmtId="0" fontId="33" fillId="0" borderId="2" xfId="1235" applyFont="1" applyBorder="1" applyAlignment="1" applyProtection="1">
      <alignment vertical="top" wrapText="1"/>
    </xf>
    <xf numFmtId="0" fontId="20" fillId="18" borderId="2" xfId="0" applyFont="1" applyFill="1" applyBorder="1" applyAlignment="1">
      <alignment horizontal="center" vertical="top" wrapText="1"/>
    </xf>
    <xf numFmtId="0" fontId="20" fillId="0" borderId="2" xfId="0" applyFont="1" applyBorder="1" applyAlignment="1">
      <alignment horizontal="left" vertical="top" wrapText="1"/>
    </xf>
    <xf numFmtId="0" fontId="20" fillId="0" borderId="2" xfId="80" applyFont="1" applyBorder="1" applyAlignment="1">
      <alignment wrapText="1"/>
    </xf>
    <xf numFmtId="0" fontId="44" fillId="18" borderId="2" xfId="0" applyFont="1" applyFill="1" applyBorder="1" applyAlignment="1">
      <alignment horizontal="center" vertical="top" wrapText="1"/>
    </xf>
    <xf numFmtId="0" fontId="33" fillId="0" borderId="2" xfId="80" applyFont="1" applyBorder="1" applyAlignment="1">
      <alignment horizontal="left" vertical="top" wrapText="1"/>
    </xf>
    <xf numFmtId="0" fontId="23" fillId="14" borderId="34" xfId="0" applyFont="1" applyFill="1" applyBorder="1" applyAlignment="1">
      <alignment horizontal="left" vertical="top" wrapText="1"/>
    </xf>
    <xf numFmtId="0" fontId="20" fillId="14" borderId="34" xfId="0" applyFont="1" applyFill="1" applyBorder="1" applyAlignment="1">
      <alignment vertical="top" wrapText="1"/>
    </xf>
    <xf numFmtId="0" fontId="20" fillId="14" borderId="43" xfId="0" applyFont="1" applyFill="1" applyBorder="1" applyAlignment="1">
      <alignment vertical="top" wrapText="1"/>
    </xf>
    <xf numFmtId="0" fontId="40" fillId="14" borderId="35" xfId="0" applyFont="1" applyFill="1" applyBorder="1" applyAlignment="1">
      <alignment vertical="top" wrapText="1"/>
    </xf>
    <xf numFmtId="0" fontId="41" fillId="14" borderId="34" xfId="0" applyFont="1" applyFill="1" applyBorder="1" applyAlignment="1">
      <alignment vertical="top" wrapText="1"/>
    </xf>
    <xf numFmtId="0" fontId="42" fillId="14" borderId="36" xfId="0" applyFont="1" applyFill="1" applyBorder="1" applyAlignment="1">
      <alignment vertical="top" wrapText="1"/>
    </xf>
    <xf numFmtId="0" fontId="41" fillId="14" borderId="44" xfId="0" applyFont="1" applyFill="1" applyBorder="1" applyAlignment="1">
      <alignment vertical="top" wrapText="1"/>
    </xf>
    <xf numFmtId="0" fontId="42" fillId="14" borderId="42" xfId="0" applyFont="1" applyFill="1" applyBorder="1" applyAlignment="1">
      <alignment vertical="top" wrapText="1"/>
    </xf>
    <xf numFmtId="0" fontId="41" fillId="14" borderId="35" xfId="0" applyFont="1" applyFill="1" applyBorder="1" applyAlignment="1">
      <alignment vertical="top" wrapText="1"/>
    </xf>
    <xf numFmtId="0" fontId="41" fillId="14" borderId="45" xfId="0" applyFont="1" applyFill="1" applyBorder="1" applyAlignment="1">
      <alignment vertical="top" wrapText="1"/>
    </xf>
    <xf numFmtId="0" fontId="42" fillId="14" borderId="46" xfId="0" applyFont="1" applyFill="1" applyBorder="1" applyAlignment="1">
      <alignment vertical="top" wrapText="1"/>
    </xf>
    <xf numFmtId="0" fontId="42" fillId="14" borderId="43" xfId="0" applyFont="1" applyFill="1" applyBorder="1" applyAlignment="1">
      <alignment vertical="top" wrapText="1"/>
    </xf>
    <xf numFmtId="0" fontId="41" fillId="14" borderId="36" xfId="0" applyFont="1" applyFill="1" applyBorder="1" applyAlignment="1">
      <alignment vertical="top" wrapText="1"/>
    </xf>
    <xf numFmtId="0" fontId="23" fillId="0" borderId="0" xfId="0" applyFont="1" applyFill="1" applyBorder="1" applyAlignment="1">
      <alignment horizontal="left" vertical="top" wrapText="1"/>
    </xf>
    <xf numFmtId="0" fontId="22" fillId="0" borderId="0" xfId="0" applyFont="1" applyBorder="1" applyAlignment="1">
      <alignment vertical="top" wrapText="1"/>
    </xf>
    <xf numFmtId="0" fontId="32" fillId="0" borderId="0" xfId="0" applyFont="1" applyBorder="1" applyAlignment="1">
      <alignment vertical="top" wrapText="1"/>
    </xf>
    <xf numFmtId="0" fontId="30" fillId="5" borderId="68" xfId="0" applyFont="1" applyFill="1" applyBorder="1" applyAlignment="1">
      <alignment vertical="top" wrapText="1"/>
    </xf>
    <xf numFmtId="0" fontId="30" fillId="5" borderId="69" xfId="0" applyFont="1" applyFill="1" applyBorder="1" applyAlignment="1">
      <alignment vertical="top" wrapText="1"/>
    </xf>
    <xf numFmtId="0" fontId="30" fillId="5" borderId="70" xfId="0" applyFont="1" applyFill="1" applyBorder="1" applyAlignment="1">
      <alignment vertical="top" wrapText="1"/>
    </xf>
    <xf numFmtId="0" fontId="30" fillId="5" borderId="71" xfId="0" applyFont="1" applyFill="1" applyBorder="1" applyAlignment="1">
      <alignment vertical="top" wrapText="1"/>
    </xf>
    <xf numFmtId="0" fontId="13" fillId="4" borderId="13" xfId="0" applyFont="1" applyFill="1" applyBorder="1" applyAlignment="1">
      <alignment horizontal="left" vertical="center"/>
    </xf>
    <xf numFmtId="0" fontId="30" fillId="6" borderId="73" xfId="0" applyFont="1" applyFill="1" applyBorder="1" applyAlignment="1">
      <alignment vertical="top" wrapText="1"/>
    </xf>
    <xf numFmtId="0" fontId="30" fillId="6" borderId="69" xfId="0" applyFont="1" applyFill="1" applyBorder="1" applyAlignment="1">
      <alignment vertical="top" wrapText="1"/>
    </xf>
    <xf numFmtId="0" fontId="30" fillId="6" borderId="71" xfId="0" applyFont="1" applyFill="1" applyBorder="1" applyAlignment="1">
      <alignment vertical="top" wrapText="1"/>
    </xf>
    <xf numFmtId="0" fontId="30" fillId="6" borderId="74" xfId="0" applyFont="1" applyFill="1" applyBorder="1" applyAlignment="1">
      <alignment vertical="top" wrapText="1"/>
    </xf>
    <xf numFmtId="0" fontId="30" fillId="6" borderId="71" xfId="0" applyFont="1" applyFill="1" applyBorder="1" applyAlignment="1">
      <alignment horizontal="left" vertical="top"/>
    </xf>
    <xf numFmtId="0" fontId="29" fillId="7" borderId="53" xfId="0" applyNumberFormat="1" applyFont="1" applyFill="1" applyBorder="1" applyAlignment="1">
      <alignment horizontal="center" vertical="top" wrapText="1"/>
    </xf>
    <xf numFmtId="0" fontId="29" fillId="0" borderId="0" xfId="0" applyNumberFormat="1" applyFont="1" applyFill="1" applyBorder="1" applyAlignment="1">
      <alignment horizontal="left" vertical="top" wrapText="1"/>
    </xf>
    <xf numFmtId="0" fontId="45" fillId="3" borderId="10" xfId="0" applyNumberFormat="1" applyFont="1" applyFill="1" applyBorder="1" applyAlignment="1">
      <alignment horizontal="left" vertical="top" wrapText="1"/>
    </xf>
    <xf numFmtId="0" fontId="45" fillId="8" borderId="10" xfId="0" applyNumberFormat="1" applyFont="1" applyFill="1" applyBorder="1" applyAlignment="1">
      <alignment horizontal="left" vertical="top" wrapText="1"/>
    </xf>
    <xf numFmtId="0" fontId="45" fillId="8" borderId="53" xfId="0" applyNumberFormat="1" applyFont="1" applyFill="1" applyBorder="1" applyAlignment="1">
      <alignment horizontal="left" vertical="top" wrapText="1"/>
    </xf>
    <xf numFmtId="0" fontId="30" fillId="3" borderId="12" xfId="0" applyFont="1" applyFill="1" applyBorder="1" applyAlignment="1">
      <alignment vertical="top" wrapText="1"/>
    </xf>
    <xf numFmtId="0" fontId="30" fillId="3" borderId="10" xfId="0" applyFont="1" applyFill="1" applyBorder="1" applyAlignment="1">
      <alignment vertical="top" wrapText="1"/>
    </xf>
    <xf numFmtId="0" fontId="30" fillId="3" borderId="52" xfId="0" applyFont="1" applyFill="1" applyBorder="1" applyAlignment="1">
      <alignment vertical="top" wrapText="1"/>
    </xf>
    <xf numFmtId="0" fontId="30" fillId="3" borderId="49" xfId="0" applyFont="1" applyFill="1" applyBorder="1" applyAlignment="1">
      <alignment vertical="top" wrapText="1"/>
    </xf>
    <xf numFmtId="0" fontId="30" fillId="3" borderId="57" xfId="0" applyFont="1" applyFill="1" applyBorder="1" applyAlignment="1">
      <alignment vertical="top" wrapText="1"/>
    </xf>
    <xf numFmtId="0" fontId="30" fillId="3" borderId="58" xfId="0" applyFont="1" applyFill="1" applyBorder="1" applyAlignment="1">
      <alignment vertical="top" wrapText="1"/>
    </xf>
    <xf numFmtId="0" fontId="45" fillId="0" borderId="0" xfId="0" applyNumberFormat="1" applyFont="1" applyFill="1" applyBorder="1" applyAlignment="1">
      <alignment horizontal="left" vertical="top" wrapText="1"/>
    </xf>
    <xf numFmtId="0" fontId="23" fillId="2" borderId="10" xfId="0" applyFont="1" applyFill="1" applyBorder="1" applyAlignment="1">
      <alignment vertical="top" wrapText="1"/>
    </xf>
    <xf numFmtId="0" fontId="21" fillId="2" borderId="10" xfId="0" applyFont="1" applyFill="1" applyBorder="1" applyAlignment="1">
      <alignment vertical="top" wrapText="1"/>
    </xf>
    <xf numFmtId="0" fontId="21" fillId="2" borderId="52" xfId="0" applyFont="1" applyFill="1" applyBorder="1" applyAlignment="1">
      <alignment vertical="top" wrapText="1"/>
    </xf>
    <xf numFmtId="0" fontId="23" fillId="2" borderId="1" xfId="0" applyFont="1" applyFill="1" applyBorder="1" applyAlignment="1">
      <alignment vertical="top" wrapText="1"/>
    </xf>
    <xf numFmtId="0" fontId="21" fillId="2" borderId="1" xfId="0" applyFont="1" applyFill="1" applyBorder="1" applyAlignment="1">
      <alignment vertical="top" wrapText="1"/>
    </xf>
    <xf numFmtId="0" fontId="21" fillId="2" borderId="3" xfId="0" applyFont="1" applyFill="1" applyBorder="1" applyAlignment="1">
      <alignment vertical="top" wrapText="1"/>
    </xf>
    <xf numFmtId="0" fontId="22" fillId="7" borderId="2" xfId="0" applyFont="1" applyFill="1" applyBorder="1" applyAlignment="1">
      <alignment vertical="top" wrapText="1"/>
    </xf>
    <xf numFmtId="0" fontId="22" fillId="0" borderId="2" xfId="0" applyFont="1" applyBorder="1" applyAlignment="1">
      <alignment vertical="top" wrapText="1"/>
    </xf>
    <xf numFmtId="0" fontId="34" fillId="0" borderId="2" xfId="80" applyFont="1" applyBorder="1" applyAlignment="1">
      <alignment vertical="top" wrapText="1"/>
    </xf>
    <xf numFmtId="0" fontId="32" fillId="0" borderId="0" xfId="0" applyFont="1" applyAlignment="1">
      <alignment vertical="top" wrapText="1"/>
    </xf>
    <xf numFmtId="0" fontId="32" fillId="0" borderId="2" xfId="0" applyFont="1" applyFill="1" applyBorder="1" applyAlignment="1">
      <alignment wrapText="1"/>
    </xf>
    <xf numFmtId="0" fontId="47" fillId="0" borderId="2" xfId="80" applyFont="1" applyBorder="1" applyAlignment="1">
      <alignment vertical="top" wrapText="1"/>
    </xf>
    <xf numFmtId="0" fontId="47" fillId="0" borderId="2" xfId="80" applyFont="1" applyFill="1" applyBorder="1" applyAlignment="1">
      <alignment vertical="top" wrapText="1"/>
    </xf>
    <xf numFmtId="0" fontId="23" fillId="15" borderId="10" xfId="0" applyFont="1" applyFill="1" applyBorder="1" applyAlignment="1">
      <alignment horizontal="left" vertical="top" wrapText="1"/>
    </xf>
    <xf numFmtId="0" fontId="21" fillId="15" borderId="10" xfId="0" applyFont="1" applyFill="1" applyBorder="1" applyAlignment="1">
      <alignment vertical="top" wrapText="1"/>
    </xf>
    <xf numFmtId="0" fontId="21" fillId="15" borderId="53" xfId="0" applyFont="1" applyFill="1" applyBorder="1" applyAlignment="1">
      <alignment vertical="top" wrapText="1"/>
    </xf>
    <xf numFmtId="0" fontId="23" fillId="15" borderId="12" xfId="0" applyFont="1" applyFill="1" applyBorder="1" applyAlignment="1">
      <alignment vertical="top" wrapText="1"/>
    </xf>
    <xf numFmtId="0" fontId="23" fillId="15" borderId="10" xfId="0" applyFont="1" applyFill="1" applyBorder="1" applyAlignment="1">
      <alignment vertical="top" wrapText="1"/>
    </xf>
    <xf numFmtId="0" fontId="46" fillId="15" borderId="52" xfId="0" applyFont="1" applyFill="1" applyBorder="1" applyAlignment="1">
      <alignment vertical="top" wrapText="1"/>
    </xf>
    <xf numFmtId="0" fontId="23" fillId="15" borderId="49" xfId="0" applyFont="1" applyFill="1" applyBorder="1" applyAlignment="1">
      <alignment vertical="top" wrapText="1"/>
    </xf>
    <xf numFmtId="0" fontId="46" fillId="15" borderId="57" xfId="0" applyFont="1" applyFill="1" applyBorder="1" applyAlignment="1">
      <alignment vertical="top" wrapText="1"/>
    </xf>
    <xf numFmtId="0" fontId="46" fillId="15" borderId="58" xfId="0" applyFont="1" applyFill="1" applyBorder="1" applyAlignment="1">
      <alignment vertical="top" wrapText="1"/>
    </xf>
    <xf numFmtId="0" fontId="23" fillId="15" borderId="52" xfId="0" applyFont="1" applyFill="1" applyBorder="1" applyAlignment="1">
      <alignment vertical="top" wrapText="1"/>
    </xf>
    <xf numFmtId="0" fontId="22" fillId="0" borderId="0" xfId="0" applyFont="1" applyFill="1"/>
    <xf numFmtId="166" fontId="23" fillId="0" borderId="2" xfId="79" applyNumberFormat="1" applyFont="1" applyFill="1" applyBorder="1"/>
    <xf numFmtId="0" fontId="49" fillId="0" borderId="2" xfId="0" applyFont="1" applyBorder="1"/>
    <xf numFmtId="9" fontId="23" fillId="9" borderId="2" xfId="79" applyNumberFormat="1" applyFont="1" applyFill="1" applyBorder="1"/>
    <xf numFmtId="0" fontId="49" fillId="0" borderId="2" xfId="0" applyFont="1" applyFill="1" applyBorder="1"/>
    <xf numFmtId="9" fontId="21" fillId="9" borderId="2" xfId="79" applyNumberFormat="1" applyFont="1" applyFill="1" applyBorder="1"/>
    <xf numFmtId="164" fontId="49" fillId="11" borderId="2" xfId="0" applyNumberFormat="1" applyFont="1" applyFill="1" applyBorder="1"/>
    <xf numFmtId="0" fontId="49" fillId="0" borderId="2" xfId="79" applyNumberFormat="1" applyFont="1" applyBorder="1"/>
    <xf numFmtId="164" fontId="49" fillId="0" borderId="2" xfId="0" applyNumberFormat="1" applyFont="1" applyFill="1" applyBorder="1"/>
    <xf numFmtId="166" fontId="22" fillId="0" borderId="0" xfId="0" applyNumberFormat="1" applyFont="1"/>
    <xf numFmtId="0" fontId="24" fillId="9" borderId="76" xfId="0" applyFont="1" applyFill="1" applyBorder="1"/>
    <xf numFmtId="166" fontId="23" fillId="0" borderId="77" xfId="79" applyNumberFormat="1" applyFont="1" applyFill="1" applyBorder="1"/>
    <xf numFmtId="0" fontId="49" fillId="0" borderId="77" xfId="0" applyFont="1" applyBorder="1"/>
    <xf numFmtId="9" fontId="23" fillId="9" borderId="77" xfId="79" applyNumberFormat="1" applyFont="1" applyFill="1" applyBorder="1"/>
    <xf numFmtId="0" fontId="49" fillId="0" borderId="77" xfId="0" applyFont="1" applyFill="1" applyBorder="1"/>
    <xf numFmtId="9" fontId="21" fillId="9" borderId="77" xfId="79" applyNumberFormat="1" applyFont="1" applyFill="1" applyBorder="1"/>
    <xf numFmtId="164" fontId="49" fillId="11" borderId="79" xfId="0" applyNumberFormat="1" applyFont="1" applyFill="1" applyBorder="1"/>
    <xf numFmtId="0" fontId="24" fillId="9" borderId="75" xfId="0" applyFont="1" applyFill="1" applyBorder="1"/>
    <xf numFmtId="164" fontId="49" fillId="11" borderId="80" xfId="0" applyNumberFormat="1" applyFont="1" applyFill="1" applyBorder="1"/>
    <xf numFmtId="0" fontId="24" fillId="9" borderId="81" xfId="0" applyFont="1" applyFill="1" applyBorder="1"/>
    <xf numFmtId="166" fontId="23" fillId="0" borderId="82" xfId="79" applyNumberFormat="1" applyFont="1" applyFill="1" applyBorder="1"/>
    <xf numFmtId="0" fontId="49" fillId="0" borderId="82" xfId="0" applyFont="1" applyBorder="1"/>
    <xf numFmtId="9" fontId="23" fillId="9" borderId="82" xfId="79" applyNumberFormat="1" applyFont="1" applyFill="1" applyBorder="1"/>
    <xf numFmtId="0" fontId="49" fillId="0" borderId="82" xfId="0" applyFont="1" applyFill="1" applyBorder="1"/>
    <xf numFmtId="9" fontId="21" fillId="9" borderId="82" xfId="79" applyNumberFormat="1" applyFont="1" applyFill="1" applyBorder="1"/>
    <xf numFmtId="164" fontId="49" fillId="11" borderId="84" xfId="0" applyNumberFormat="1" applyFont="1" applyFill="1" applyBorder="1"/>
    <xf numFmtId="0" fontId="22" fillId="10" borderId="78" xfId="0" applyFont="1" applyFill="1" applyBorder="1"/>
    <xf numFmtId="0" fontId="22" fillId="10" borderId="0" xfId="0" applyFont="1" applyFill="1" applyBorder="1"/>
    <xf numFmtId="0" fontId="22" fillId="10" borderId="83" xfId="0" applyFont="1" applyFill="1" applyBorder="1"/>
    <xf numFmtId="0" fontId="0" fillId="7" borderId="0" xfId="0" applyFill="1"/>
    <xf numFmtId="0" fontId="1" fillId="7" borderId="0" xfId="0" applyFont="1" applyFill="1" applyBorder="1" applyAlignment="1">
      <alignment wrapText="1"/>
    </xf>
    <xf numFmtId="0" fontId="22" fillId="7" borderId="0" xfId="0" applyFont="1" applyFill="1"/>
    <xf numFmtId="0" fontId="22" fillId="7" borderId="0" xfId="0" applyFont="1" applyFill="1" applyBorder="1"/>
    <xf numFmtId="0" fontId="24" fillId="7" borderId="0" xfId="0" applyFont="1" applyFill="1"/>
    <xf numFmtId="0" fontId="21" fillId="7" borderId="0" xfId="0" applyFont="1" applyFill="1"/>
    <xf numFmtId="0" fontId="23" fillId="7" borderId="0" xfId="0" applyFont="1" applyFill="1"/>
    <xf numFmtId="165" fontId="23" fillId="7" borderId="0" xfId="0" applyNumberFormat="1" applyFont="1" applyFill="1" applyAlignment="1">
      <alignment horizontal="left"/>
    </xf>
    <xf numFmtId="0" fontId="1" fillId="7" borderId="0" xfId="0" applyFont="1" applyFill="1"/>
    <xf numFmtId="0" fontId="10" fillId="7" borderId="0" xfId="0" applyFont="1" applyFill="1" applyBorder="1" applyAlignment="1">
      <alignment vertical="center" wrapText="1"/>
    </xf>
    <xf numFmtId="0" fontId="11" fillId="7" borderId="0" xfId="0" applyFont="1" applyFill="1" applyBorder="1" applyAlignment="1">
      <alignment vertical="top" wrapText="1"/>
    </xf>
    <xf numFmtId="0" fontId="30" fillId="7" borderId="0" xfId="0" applyFont="1" applyFill="1" applyBorder="1" applyAlignment="1">
      <alignment vertical="top" wrapText="1"/>
    </xf>
    <xf numFmtId="0" fontId="23" fillId="7" borderId="0" xfId="0" applyFont="1" applyFill="1" applyBorder="1" applyAlignment="1">
      <alignment vertical="top" wrapText="1"/>
    </xf>
    <xf numFmtId="0" fontId="22" fillId="7" borderId="0" xfId="0" applyFont="1" applyFill="1" applyBorder="1" applyAlignment="1">
      <alignment vertical="top" wrapText="1"/>
    </xf>
    <xf numFmtId="0" fontId="0" fillId="7" borderId="0" xfId="0" applyFill="1" applyBorder="1" applyAlignment="1">
      <alignment vertical="top" wrapText="1"/>
    </xf>
    <xf numFmtId="0" fontId="1" fillId="7" borderId="0" xfId="0" applyFont="1" applyFill="1" applyBorder="1" applyAlignment="1">
      <alignment horizontal="left" vertical="top" wrapText="1"/>
    </xf>
    <xf numFmtId="0" fontId="1" fillId="7" borderId="0" xfId="0" applyFont="1" applyFill="1" applyBorder="1" applyAlignment="1">
      <alignment vertical="top" wrapText="1"/>
    </xf>
    <xf numFmtId="0" fontId="12" fillId="7" borderId="0" xfId="0" applyFont="1" applyFill="1" applyBorder="1" applyAlignment="1">
      <alignment horizontal="left" vertical="top" wrapText="1"/>
    </xf>
    <xf numFmtId="0" fontId="12" fillId="7" borderId="0" xfId="0" applyFont="1" applyFill="1" applyBorder="1" applyAlignment="1">
      <alignment vertical="top" wrapText="1"/>
    </xf>
    <xf numFmtId="0" fontId="40" fillId="7" borderId="0" xfId="0" applyFont="1" applyFill="1" applyBorder="1" applyAlignment="1">
      <alignment vertical="top" wrapText="1"/>
    </xf>
    <xf numFmtId="0" fontId="1" fillId="7" borderId="24" xfId="0" applyFont="1" applyFill="1" applyBorder="1" applyAlignment="1">
      <alignment horizontal="left" vertical="top" wrapText="1"/>
    </xf>
    <xf numFmtId="0" fontId="6" fillId="7" borderId="24" xfId="0" applyFont="1" applyFill="1" applyBorder="1" applyAlignment="1">
      <alignment vertical="top"/>
    </xf>
    <xf numFmtId="0" fontId="0" fillId="7" borderId="24" xfId="0" applyFill="1" applyBorder="1" applyAlignment="1">
      <alignment vertical="top" wrapText="1"/>
    </xf>
    <xf numFmtId="0" fontId="12" fillId="7" borderId="24" xfId="0" applyFont="1" applyFill="1" applyBorder="1" applyAlignment="1">
      <alignment vertical="top" wrapText="1"/>
    </xf>
    <xf numFmtId="0" fontId="0" fillId="7" borderId="24" xfId="0" applyFill="1" applyBorder="1" applyAlignment="1">
      <alignment vertical="center"/>
    </xf>
    <xf numFmtId="0" fontId="0" fillId="7" borderId="0" xfId="0" applyFill="1" applyBorder="1" applyAlignment="1">
      <alignment vertical="center"/>
    </xf>
    <xf numFmtId="0" fontId="23" fillId="7" borderId="0" xfId="0" applyFont="1" applyFill="1" applyBorder="1" applyAlignment="1">
      <alignment horizontal="left" vertical="top" wrapText="1"/>
    </xf>
    <xf numFmtId="0" fontId="32" fillId="7" borderId="0" xfId="0" applyFont="1" applyFill="1" applyBorder="1" applyAlignment="1">
      <alignment vertical="top" wrapText="1"/>
    </xf>
    <xf numFmtId="0" fontId="26" fillId="9" borderId="2" xfId="0" applyFont="1" applyFill="1" applyBorder="1" applyAlignment="1">
      <alignment horizontal="center" vertical="center"/>
    </xf>
    <xf numFmtId="0" fontId="16" fillId="10" borderId="2" xfId="0" applyFont="1" applyFill="1" applyBorder="1" applyAlignment="1">
      <alignment horizontal="center"/>
    </xf>
    <xf numFmtId="0" fontId="26" fillId="9" borderId="2" xfId="0" applyFont="1" applyFill="1" applyBorder="1" applyAlignment="1">
      <alignment horizontal="center" vertical="center" wrapText="1"/>
    </xf>
    <xf numFmtId="0" fontId="14" fillId="7" borderId="15" xfId="0" applyFont="1" applyFill="1" applyBorder="1" applyAlignment="1">
      <alignment horizontal="center" vertical="top" wrapText="1"/>
    </xf>
    <xf numFmtId="0" fontId="14" fillId="7" borderId="13" xfId="0" applyFont="1" applyFill="1" applyBorder="1" applyAlignment="1">
      <alignment horizontal="center" vertical="top" wrapText="1"/>
    </xf>
    <xf numFmtId="0" fontId="14" fillId="7" borderId="14" xfId="0" applyFont="1" applyFill="1" applyBorder="1" applyAlignment="1">
      <alignment horizontal="center" vertical="top" wrapText="1"/>
    </xf>
    <xf numFmtId="0" fontId="14" fillId="7" borderId="6" xfId="0" applyFont="1" applyFill="1" applyBorder="1" applyAlignment="1">
      <alignment horizontal="center" vertical="top" wrapText="1"/>
    </xf>
    <xf numFmtId="0" fontId="14" fillId="7" borderId="7"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3" fillId="4" borderId="72"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7" xfId="0" applyFont="1" applyFill="1" applyBorder="1" applyAlignment="1">
      <alignment horizontal="left" vertical="center"/>
    </xf>
    <xf numFmtId="0" fontId="29" fillId="7" borderId="2" xfId="0" applyFont="1" applyFill="1" applyBorder="1" applyAlignment="1">
      <alignment horizontal="center" vertical="top" wrapText="1"/>
    </xf>
    <xf numFmtId="0" fontId="14" fillId="7" borderId="2" xfId="0" applyFont="1" applyFill="1" applyBorder="1" applyAlignment="1">
      <alignment horizontal="center" vertical="top"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11" xfId="0" applyFont="1" applyFill="1" applyBorder="1" applyAlignment="1">
      <alignment horizontal="left" vertical="center"/>
    </xf>
    <xf numFmtId="0" fontId="14" fillId="7" borderId="17" xfId="0" applyFont="1" applyFill="1" applyBorder="1" applyAlignment="1">
      <alignment horizontal="center" vertical="top" wrapText="1"/>
    </xf>
    <xf numFmtId="0" fontId="13" fillId="6" borderId="72" xfId="0" applyFont="1" applyFill="1" applyBorder="1" applyAlignment="1">
      <alignment horizontal="left" vertical="center"/>
    </xf>
    <xf numFmtId="0" fontId="13" fillId="6" borderId="13" xfId="0" applyFont="1" applyFill="1" applyBorder="1" applyAlignment="1">
      <alignment horizontal="left" vertical="center"/>
    </xf>
    <xf numFmtId="0" fontId="13" fillId="6" borderId="6" xfId="0" applyFont="1" applyFill="1" applyBorder="1" applyAlignment="1">
      <alignment horizontal="left" vertical="center"/>
    </xf>
    <xf numFmtId="0" fontId="13" fillId="6" borderId="7" xfId="0" applyFont="1" applyFill="1" applyBorder="1" applyAlignment="1">
      <alignment horizontal="left" vertical="center"/>
    </xf>
    <xf numFmtId="0" fontId="13" fillId="6" borderId="17" xfId="0" applyFont="1" applyFill="1" applyBorder="1" applyAlignment="1">
      <alignment horizontal="left" vertical="center"/>
    </xf>
    <xf numFmtId="0" fontId="14" fillId="7" borderId="21" xfId="0" applyFont="1" applyFill="1" applyBorder="1" applyAlignment="1">
      <alignment horizontal="center" vertical="top" wrapText="1"/>
    </xf>
    <xf numFmtId="0" fontId="14" fillId="7" borderId="19" xfId="0" applyFont="1" applyFill="1" applyBorder="1" applyAlignment="1">
      <alignment horizontal="center" vertical="top" wrapText="1"/>
    </xf>
    <xf numFmtId="0" fontId="14" fillId="7" borderId="40" xfId="0" applyFont="1" applyFill="1" applyBorder="1" applyAlignment="1">
      <alignment horizontal="center" vertical="top" wrapText="1"/>
    </xf>
    <xf numFmtId="0" fontId="14" fillId="7" borderId="38" xfId="0" applyFont="1" applyFill="1" applyBorder="1" applyAlignment="1">
      <alignment horizontal="center" vertical="top" wrapText="1"/>
    </xf>
    <xf numFmtId="0" fontId="10" fillId="17" borderId="6" xfId="0" applyFont="1" applyFill="1" applyBorder="1" applyAlignment="1">
      <alignment horizontal="left" vertical="center" wrapText="1"/>
    </xf>
    <xf numFmtId="0" fontId="10" fillId="17" borderId="7" xfId="0" applyFont="1" applyFill="1" applyBorder="1" applyAlignment="1">
      <alignment horizontal="left" vertical="center" wrapText="1"/>
    </xf>
    <xf numFmtId="0" fontId="10" fillId="17" borderId="19" xfId="0" applyFont="1" applyFill="1" applyBorder="1" applyAlignment="1">
      <alignment horizontal="left" vertical="center" wrapText="1"/>
    </xf>
    <xf numFmtId="0" fontId="13" fillId="17" borderId="72" xfId="0" applyFont="1" applyFill="1" applyBorder="1" applyAlignment="1">
      <alignment horizontal="left" vertical="center" wrapText="1"/>
    </xf>
    <xf numFmtId="0" fontId="13" fillId="17" borderId="13" xfId="0" applyFont="1" applyFill="1" applyBorder="1" applyAlignment="1">
      <alignment horizontal="left" vertical="center" wrapText="1"/>
    </xf>
    <xf numFmtId="0" fontId="13" fillId="17" borderId="7" xfId="0" applyFont="1" applyFill="1" applyBorder="1" applyAlignment="1">
      <alignment horizontal="left" vertical="center" wrapText="1"/>
    </xf>
    <xf numFmtId="0" fontId="13" fillId="17" borderId="19" xfId="0" applyFont="1" applyFill="1" applyBorder="1" applyAlignment="1">
      <alignment horizontal="left" vertical="center" wrapText="1"/>
    </xf>
    <xf numFmtId="0" fontId="29" fillId="7" borderId="56" xfId="0" applyFont="1" applyFill="1" applyBorder="1" applyAlignment="1">
      <alignment horizontal="center" vertical="top" wrapText="1"/>
    </xf>
    <xf numFmtId="0" fontId="29" fillId="7" borderId="1" xfId="0" applyFont="1" applyFill="1" applyBorder="1" applyAlignment="1">
      <alignment horizontal="center" vertical="top" wrapText="1"/>
    </xf>
    <xf numFmtId="0" fontId="29" fillId="7" borderId="53" xfId="0" applyFont="1" applyFill="1" applyBorder="1" applyAlignment="1">
      <alignment horizontal="center" vertical="top" wrapText="1"/>
    </xf>
    <xf numFmtId="0" fontId="29" fillId="7" borderId="54" xfId="0" applyNumberFormat="1" applyFont="1" applyFill="1" applyBorder="1" applyAlignment="1">
      <alignment horizontal="center" vertical="top" wrapText="1"/>
    </xf>
    <xf numFmtId="0" fontId="29" fillId="7" borderId="1" xfId="0" applyNumberFormat="1" applyFont="1" applyFill="1" applyBorder="1" applyAlignment="1">
      <alignment horizontal="center" vertical="top" wrapText="1"/>
    </xf>
    <xf numFmtId="0" fontId="29" fillId="7" borderId="55" xfId="0" applyNumberFormat="1" applyFont="1" applyFill="1" applyBorder="1" applyAlignment="1">
      <alignment horizontal="center" vertical="top" wrapText="1"/>
    </xf>
    <xf numFmtId="0" fontId="48" fillId="8" borderId="30" xfId="0" applyNumberFormat="1" applyFont="1" applyFill="1" applyBorder="1" applyAlignment="1">
      <alignment horizontal="left" vertical="center" wrapText="1"/>
    </xf>
    <xf numFmtId="0" fontId="48" fillId="8" borderId="50" xfId="0" applyNumberFormat="1" applyFont="1" applyFill="1" applyBorder="1" applyAlignment="1">
      <alignment horizontal="left" vertical="center" wrapText="1"/>
    </xf>
    <xf numFmtId="0" fontId="48" fillId="8" borderId="51" xfId="0" applyNumberFormat="1" applyFont="1" applyFill="1" applyBorder="1" applyAlignment="1">
      <alignment horizontal="left" vertical="center" wrapText="1"/>
    </xf>
    <xf numFmtId="0" fontId="29" fillId="7" borderId="54" xfId="0" applyFont="1" applyFill="1" applyBorder="1" applyAlignment="1">
      <alignment horizontal="center" vertical="top" wrapText="1"/>
    </xf>
    <xf numFmtId="0" fontId="29" fillId="7" borderId="55" xfId="0" applyFont="1" applyFill="1" applyBorder="1" applyAlignment="1">
      <alignment horizontal="center" vertical="top" wrapText="1"/>
    </xf>
    <xf numFmtId="0" fontId="29" fillId="7" borderId="52" xfId="0" applyFont="1" applyFill="1" applyBorder="1" applyAlignment="1">
      <alignment horizontal="center" vertical="top" wrapText="1"/>
    </xf>
    <xf numFmtId="0" fontId="29" fillId="7" borderId="52" xfId="0" applyNumberFormat="1" applyFont="1" applyFill="1" applyBorder="1" applyAlignment="1">
      <alignment horizontal="center" vertical="top" wrapText="1"/>
    </xf>
    <xf numFmtId="0" fontId="31" fillId="7" borderId="55" xfId="0" applyFont="1" applyFill="1" applyBorder="1" applyAlignment="1">
      <alignment horizontal="center" vertical="top" wrapText="1"/>
    </xf>
    <xf numFmtId="0" fontId="29" fillId="7" borderId="3" xfId="0" applyFont="1" applyFill="1" applyBorder="1" applyAlignment="1">
      <alignment horizontal="center" vertical="top" wrapText="1"/>
    </xf>
    <xf numFmtId="0" fontId="17" fillId="8" borderId="30" xfId="0" applyNumberFormat="1" applyFont="1" applyFill="1" applyBorder="1" applyAlignment="1">
      <alignment horizontal="left" vertical="center" wrapText="1"/>
    </xf>
    <xf numFmtId="0" fontId="17" fillId="8" borderId="50" xfId="0" applyNumberFormat="1" applyFont="1" applyFill="1" applyBorder="1" applyAlignment="1">
      <alignment horizontal="left" vertical="center" wrapText="1"/>
    </xf>
    <xf numFmtId="0" fontId="29" fillId="7" borderId="7" xfId="0" applyFont="1" applyFill="1" applyBorder="1" applyAlignment="1">
      <alignment horizontal="center" vertical="top" wrapText="1"/>
    </xf>
    <xf numFmtId="0" fontId="29" fillId="7" borderId="17" xfId="0" applyFont="1" applyFill="1" applyBorder="1" applyAlignment="1">
      <alignment horizontal="center" vertical="top" wrapText="1"/>
    </xf>
    <xf numFmtId="0" fontId="15" fillId="0" borderId="0" xfId="0" applyFont="1" applyAlignment="1">
      <alignment horizontal="center" wrapText="1"/>
    </xf>
    <xf numFmtId="0" fontId="15" fillId="0" borderId="24" xfId="0" applyFont="1" applyBorder="1" applyAlignment="1">
      <alignment horizontal="center" wrapText="1"/>
    </xf>
    <xf numFmtId="0" fontId="16" fillId="0" borderId="0" xfId="0" applyFont="1" applyAlignment="1">
      <alignment horizontal="center" vertical="top" wrapText="1"/>
    </xf>
    <xf numFmtId="0" fontId="16" fillId="0" borderId="27" xfId="0" applyFont="1" applyBorder="1" applyAlignment="1">
      <alignment horizontal="center" vertical="top" wrapText="1"/>
    </xf>
    <xf numFmtId="0" fontId="16" fillId="0" borderId="0" xfId="0" applyFont="1" applyAlignment="1">
      <alignment horizontal="left" vertical="top" wrapText="1"/>
    </xf>
    <xf numFmtId="0" fontId="16" fillId="0" borderId="27" xfId="0" applyFont="1" applyBorder="1" applyAlignment="1">
      <alignment horizontal="left" vertical="top" wrapText="1"/>
    </xf>
    <xf numFmtId="0" fontId="28" fillId="9" borderId="2" xfId="0" applyFont="1" applyFill="1" applyBorder="1" applyAlignment="1">
      <alignment horizontal="center" vertical="top"/>
    </xf>
    <xf numFmtId="0" fontId="16" fillId="0" borderId="4" xfId="0" applyFont="1" applyBorder="1" applyAlignment="1">
      <alignment horizontal="left" wrapText="1"/>
    </xf>
    <xf numFmtId="0" fontId="15" fillId="0" borderId="3" xfId="0" applyFont="1" applyBorder="1" applyAlignment="1">
      <alignment horizontal="left" wrapText="1"/>
    </xf>
    <xf numFmtId="0" fontId="16" fillId="0" borderId="24" xfId="0" applyFont="1" applyBorder="1" applyAlignment="1">
      <alignment vertical="top" wrapText="1"/>
    </xf>
    <xf numFmtId="0" fontId="16" fillId="0" borderId="26" xfId="0" applyFont="1" applyBorder="1" applyAlignment="1">
      <alignment vertical="top" wrapText="1"/>
    </xf>
    <xf numFmtId="0" fontId="16" fillId="0" borderId="0" xfId="0" applyFont="1" applyAlignment="1">
      <alignment vertical="top" wrapText="1"/>
    </xf>
    <xf numFmtId="0" fontId="16" fillId="0" borderId="27" xfId="0" applyFont="1" applyBorder="1" applyAlignment="1">
      <alignment vertical="top" wrapText="1"/>
    </xf>
    <xf numFmtId="0" fontId="15" fillId="0" borderId="25" xfId="0" applyFont="1" applyBorder="1" applyAlignment="1">
      <alignment vertical="top" wrapText="1"/>
    </xf>
    <xf numFmtId="0" fontId="16" fillId="0" borderId="28" xfId="0" applyFont="1" applyBorder="1" applyAlignment="1">
      <alignment vertical="top" wrapText="1"/>
    </xf>
    <xf numFmtId="0" fontId="16" fillId="0" borderId="1" xfId="0" applyFont="1" applyBorder="1" applyAlignment="1">
      <alignment vertical="top" wrapText="1"/>
    </xf>
    <xf numFmtId="0" fontId="16" fillId="0" borderId="3" xfId="0" applyFont="1" applyBorder="1" applyAlignment="1">
      <alignment vertical="top" wrapText="1"/>
    </xf>
    <xf numFmtId="0" fontId="16" fillId="0" borderId="1" xfId="0" applyFont="1" applyBorder="1" applyAlignment="1">
      <alignment horizontal="center" vertical="top" wrapText="1"/>
    </xf>
    <xf numFmtId="0" fontId="16" fillId="0" borderId="3" xfId="0" applyFont="1" applyBorder="1" applyAlignment="1">
      <alignment horizontal="center" vertical="top" wrapText="1"/>
    </xf>
    <xf numFmtId="0" fontId="15" fillId="0" borderId="0" xfId="0" applyFont="1" applyAlignment="1">
      <alignment horizontal="center" vertical="top" wrapText="1"/>
    </xf>
    <xf numFmtId="0" fontId="15" fillId="0" borderId="27" xfId="0" applyFont="1" applyBorder="1" applyAlignment="1">
      <alignment horizontal="center" vertical="top" wrapText="1"/>
    </xf>
  </cellXfs>
  <cellStyles count="1236">
    <cellStyle name="Hiperlink" xfId="45" builtinId="8" hidden="1"/>
    <cellStyle name="Hiperlink" xfId="25" builtinId="8" hidden="1"/>
    <cellStyle name="Hiperlink" xfId="21" builtinId="8" hidden="1"/>
    <cellStyle name="Hiperlink" xfId="35" builtinId="8" hidden="1"/>
    <cellStyle name="Hiperlink" xfId="39" builtinId="8" hidden="1"/>
    <cellStyle name="Hiperlink" xfId="69" builtinId="8" hidden="1"/>
    <cellStyle name="Hiperlink" xfId="51" builtinId="8" hidden="1"/>
    <cellStyle name="Hiperlink" xfId="61" builtinId="8" hidden="1"/>
    <cellStyle name="Hiperlink" xfId="63" builtinId="8" hidden="1"/>
    <cellStyle name="Hiperlink" xfId="65" builtinId="8" hidden="1"/>
    <cellStyle name="Hiperlink" xfId="71" builtinId="8" hidden="1"/>
    <cellStyle name="Hiperlink" xfId="59" builtinId="8" hidden="1"/>
    <cellStyle name="Hiperlink" xfId="27" builtinId="8" hidden="1"/>
    <cellStyle name="Hiperlink" xfId="73" builtinId="8" hidden="1"/>
    <cellStyle name="Hiperlink" xfId="29" builtinId="8" hidden="1"/>
    <cellStyle name="Hiperlink" xfId="77" builtinId="8" hidden="1"/>
    <cellStyle name="Hiperlink" xfId="67" builtinId="8" hidden="1"/>
    <cellStyle name="Hiperlink" xfId="53" builtinId="8" hidden="1"/>
    <cellStyle name="Hiperlink" xfId="23" builtinId="8" hidden="1"/>
    <cellStyle name="Hiperlink" xfId="49" builtinId="8" hidden="1"/>
    <cellStyle name="Hiperlink" xfId="19" builtinId="8" hidden="1"/>
    <cellStyle name="Hiperlink" xfId="37" builtinId="8" hidden="1"/>
    <cellStyle name="Hiperlink" xfId="41" builtinId="8" hidden="1"/>
    <cellStyle name="Hiperlink" xfId="43" builtinId="8" hidden="1"/>
    <cellStyle name="Hiperlink" xfId="11" builtinId="8" hidden="1"/>
    <cellStyle name="Hiperlink" xfId="55" builtinId="8" hidden="1"/>
    <cellStyle name="Hiperlink" xfId="75" builtinId="8" hidden="1"/>
    <cellStyle name="Hiperlink" xfId="13" builtinId="8" hidden="1"/>
    <cellStyle name="Hiperlink" xfId="9" builtinId="8" hidden="1"/>
    <cellStyle name="Hiperlink" xfId="33" builtinId="8" hidden="1"/>
    <cellStyle name="Hiperlink" xfId="7" builtinId="8" hidden="1"/>
    <cellStyle name="Hiperlink" xfId="5" builtinId="8" hidden="1"/>
    <cellStyle name="Hiperlink" xfId="17" builtinId="8" hidden="1"/>
    <cellStyle name="Hiperlink" xfId="31" builtinId="8" hidden="1"/>
    <cellStyle name="Hiperlink" xfId="1" builtinId="8" hidden="1"/>
    <cellStyle name="Hiperlink" xfId="47" builtinId="8" hidden="1"/>
    <cellStyle name="Hiperlink" xfId="15" builtinId="8" hidden="1"/>
    <cellStyle name="Hiperlink" xfId="3" builtinId="8" hidden="1"/>
    <cellStyle name="Hiperlink" xfId="57" builtinId="8" hidden="1"/>
    <cellStyle name="Hiperlink" xfId="80" builtinId="8" hidden="1"/>
    <cellStyle name="Hiperlink" xfId="1235" builtinId="8"/>
    <cellStyle name="Hiperlink Visitado" xfId="54" builtinId="9" hidden="1"/>
    <cellStyle name="Hiperlink Visitado" xfId="72" builtinId="9" hidden="1"/>
    <cellStyle name="Hiperlink Visitado" xfId="76" builtinId="9" hidden="1"/>
    <cellStyle name="Hiperlink Visitado" xfId="26" builtinId="9" hidden="1"/>
    <cellStyle name="Hiperlink Visitado" xfId="68" builtinId="9" hidden="1"/>
    <cellStyle name="Hiperlink Visitado" xfId="32" builtinId="9" hidden="1"/>
    <cellStyle name="Hiperlink Visitado" xfId="52" builtinId="9" hidden="1"/>
    <cellStyle name="Hiperlink Visitado" xfId="20" builtinId="9" hidden="1"/>
    <cellStyle name="Hiperlink Visitado" xfId="18" builtinId="9" hidden="1"/>
    <cellStyle name="Hiperlink Visitado" xfId="34" builtinId="9" hidden="1"/>
    <cellStyle name="Hiperlink Visitado" xfId="74" builtinId="9" hidden="1"/>
    <cellStyle name="Hiperlink Visitado" xfId="70" builtinId="9" hidden="1"/>
    <cellStyle name="Hiperlink Visitado" xfId="30" builtinId="9" hidden="1"/>
    <cellStyle name="Hiperlink Visitado" xfId="56" builtinId="9" hidden="1"/>
    <cellStyle name="Hiperlink Visitado" xfId="50" builtinId="9" hidden="1"/>
    <cellStyle name="Hiperlink Visitado" xfId="6" builtinId="9" hidden="1"/>
    <cellStyle name="Hiperlink Visitado" xfId="60" builtinId="9" hidden="1"/>
    <cellStyle name="Hiperlink Visitado" xfId="42" builtinId="9" hidden="1"/>
    <cellStyle name="Hiperlink Visitado" xfId="38" builtinId="9" hidden="1"/>
    <cellStyle name="Hiperlink Visitado" xfId="24" builtinId="9" hidden="1"/>
    <cellStyle name="Hiperlink Visitado" xfId="12" builtinId="9" hidden="1"/>
    <cellStyle name="Hiperlink Visitado" xfId="78" builtinId="9" hidden="1"/>
    <cellStyle name="Hiperlink Visitado" xfId="40" builtinId="9" hidden="1"/>
    <cellStyle name="Hiperlink Visitado" xfId="66" builtinId="9" hidden="1"/>
    <cellStyle name="Hiperlink Visitado" xfId="64" builtinId="9" hidden="1"/>
    <cellStyle name="Hiperlink Visitado" xfId="16" builtinId="9" hidden="1"/>
    <cellStyle name="Hiperlink Visitado" xfId="10" builtinId="9" hidden="1"/>
    <cellStyle name="Hiperlink Visitado" xfId="28" builtinId="9" hidden="1"/>
    <cellStyle name="Hiperlink Visitado" xfId="46" builtinId="9" hidden="1"/>
    <cellStyle name="Hiperlink Visitado" xfId="36" builtinId="9" hidden="1"/>
    <cellStyle name="Hiperlink Visitado" xfId="22" builtinId="9" hidden="1"/>
    <cellStyle name="Hiperlink Visitado" xfId="62" builtinId="9" hidden="1"/>
    <cellStyle name="Hiperlink Visitado" xfId="58" builtinId="9" hidden="1"/>
    <cellStyle name="Hiperlink Visitado" xfId="44" builtinId="9" hidden="1"/>
    <cellStyle name="Hiperlink Visitado" xfId="48" builtinId="9" hidden="1"/>
    <cellStyle name="Hiperlink Visitado" xfId="4" builtinId="9" hidden="1"/>
    <cellStyle name="Hiperlink Visitado" xfId="14" builtinId="9" hidden="1"/>
    <cellStyle name="Hiperlink Visitado" xfId="8" builtinId="9" hidden="1"/>
    <cellStyle name="Hiperlink Visitado" xfId="2" builtinId="9" hidden="1"/>
    <cellStyle name="Hyperlink" xfId="82" hidden="1" xr:uid="{00000000-0005-0000-0000-00004F000000}"/>
    <cellStyle name="Hyperlink" xfId="83" hidden="1" xr:uid="{00000000-0005-0000-0000-000050000000}"/>
    <cellStyle name="Hyperlink" xfId="84" hidden="1" xr:uid="{00000000-0005-0000-0000-000051000000}"/>
    <cellStyle name="Hyperlink" xfId="81" hidden="1" xr:uid="{00000000-0005-0000-0000-000052000000}"/>
    <cellStyle name="Hyperlink 2" xfId="136" hidden="1" xr:uid="{00000000-0005-0000-0000-000054000000}"/>
    <cellStyle name="Hyperlink 2" xfId="145" hidden="1" xr:uid="{00000000-0005-0000-0000-000055000000}"/>
    <cellStyle name="Hyperlink 2" xfId="153" hidden="1" xr:uid="{00000000-0005-0000-0000-000056000000}"/>
    <cellStyle name="Hyperlink 2" xfId="93" hidden="1" xr:uid="{00000000-0005-0000-0000-000057000000}"/>
    <cellStyle name="Hyperlink 2" xfId="194" hidden="1" xr:uid="{00000000-0005-0000-0000-000058000000}"/>
    <cellStyle name="Hyperlink 2" xfId="182" hidden="1" xr:uid="{00000000-0005-0000-0000-000059000000}"/>
    <cellStyle name="Hyperlink 2" xfId="200" hidden="1" xr:uid="{00000000-0005-0000-0000-00005A000000}"/>
    <cellStyle name="Hyperlink 2" xfId="134" hidden="1" xr:uid="{00000000-0005-0000-0000-00005B000000}"/>
    <cellStyle name="Hyperlink 2" xfId="109" hidden="1" xr:uid="{00000000-0005-0000-0000-00005C000000}"/>
    <cellStyle name="Hyperlink 2" xfId="107" hidden="1" xr:uid="{00000000-0005-0000-0000-00005D000000}"/>
    <cellStyle name="Hyperlink 2" xfId="119" hidden="1" xr:uid="{00000000-0005-0000-0000-00005E000000}"/>
    <cellStyle name="Hyperlink 2" xfId="186" hidden="1" xr:uid="{00000000-0005-0000-0000-00005F000000}"/>
    <cellStyle name="Hyperlink 2" xfId="201" hidden="1" xr:uid="{00000000-0005-0000-0000-000060000000}"/>
    <cellStyle name="Hyperlink 2" xfId="115" hidden="1" xr:uid="{00000000-0005-0000-0000-000061000000}"/>
    <cellStyle name="Hyperlink 2" xfId="97" hidden="1" xr:uid="{00000000-0005-0000-0000-000062000000}"/>
    <cellStyle name="Hyperlink 2" xfId="172" hidden="1" xr:uid="{00000000-0005-0000-0000-000063000000}"/>
    <cellStyle name="Hyperlink 2" xfId="199" hidden="1" xr:uid="{00000000-0005-0000-0000-000064000000}"/>
    <cellStyle name="Hyperlink 2" xfId="148" hidden="1" xr:uid="{00000000-0005-0000-0000-000065000000}"/>
    <cellStyle name="Hyperlink 2" xfId="99" hidden="1" xr:uid="{00000000-0005-0000-0000-000066000000}"/>
    <cellStyle name="Hyperlink 2" xfId="167" hidden="1" xr:uid="{00000000-0005-0000-0000-000067000000}"/>
    <cellStyle name="Hyperlink 2" xfId="151" hidden="1" xr:uid="{00000000-0005-0000-0000-000068000000}"/>
    <cellStyle name="Hyperlink 2" xfId="128" hidden="1" xr:uid="{00000000-0005-0000-0000-000069000000}"/>
    <cellStyle name="Hyperlink 2" xfId="103" hidden="1" xr:uid="{00000000-0005-0000-0000-00006A000000}"/>
    <cellStyle name="Hyperlink 2" xfId="131" hidden="1" xr:uid="{00000000-0005-0000-0000-00006B000000}"/>
    <cellStyle name="Hyperlink 2" xfId="190" hidden="1" xr:uid="{00000000-0005-0000-0000-00006C000000}"/>
    <cellStyle name="Hyperlink 2" xfId="165" hidden="1" xr:uid="{00000000-0005-0000-0000-00006D000000}"/>
    <cellStyle name="Hyperlink 2" xfId="155" hidden="1" xr:uid="{00000000-0005-0000-0000-00006E000000}"/>
    <cellStyle name="Hyperlink 2" xfId="164" hidden="1" xr:uid="{00000000-0005-0000-0000-00006F000000}"/>
    <cellStyle name="Hyperlink 2" xfId="203" hidden="1" xr:uid="{00000000-0005-0000-0000-000070000000}"/>
    <cellStyle name="Hyperlink 2" xfId="171" hidden="1" xr:uid="{00000000-0005-0000-0000-000071000000}"/>
    <cellStyle name="Hyperlink 2" xfId="142" hidden="1" xr:uid="{00000000-0005-0000-0000-000072000000}"/>
    <cellStyle name="Hyperlink 2" xfId="162" hidden="1" xr:uid="{00000000-0005-0000-0000-000073000000}"/>
    <cellStyle name="Hyperlink 2" xfId="133" hidden="1" xr:uid="{00000000-0005-0000-0000-000074000000}"/>
    <cellStyle name="Hyperlink 2" xfId="189" hidden="1" xr:uid="{00000000-0005-0000-0000-000075000000}"/>
    <cellStyle name="Hyperlink 2" xfId="211" hidden="1" xr:uid="{00000000-0005-0000-0000-000076000000}"/>
    <cellStyle name="Hyperlink 2" xfId="188" hidden="1" xr:uid="{00000000-0005-0000-0000-000077000000}"/>
    <cellStyle name="Hyperlink 2" xfId="141" hidden="1" xr:uid="{00000000-0005-0000-0000-000078000000}"/>
    <cellStyle name="Hyperlink 2" xfId="114" hidden="1" xr:uid="{00000000-0005-0000-0000-000079000000}"/>
    <cellStyle name="Hyperlink 2" xfId="166" hidden="1" xr:uid="{00000000-0005-0000-0000-00007A000000}"/>
    <cellStyle name="Hyperlink 2" xfId="98" hidden="1" xr:uid="{00000000-0005-0000-0000-00007B000000}"/>
    <cellStyle name="Hyperlink 2" xfId="92" hidden="1" xr:uid="{00000000-0005-0000-0000-00007C000000}"/>
    <cellStyle name="Hyperlink 2" xfId="209" hidden="1" xr:uid="{00000000-0005-0000-0000-00007D000000}"/>
    <cellStyle name="Hyperlink 2" xfId="210" hidden="1" xr:uid="{00000000-0005-0000-0000-00007E000000}"/>
    <cellStyle name="Hyperlink 2" xfId="205" hidden="1" xr:uid="{00000000-0005-0000-0000-00007F000000}"/>
    <cellStyle name="Hyperlink 2" xfId="193" hidden="1" xr:uid="{00000000-0005-0000-0000-000080000000}"/>
    <cellStyle name="Hyperlink 2" xfId="129" hidden="1" xr:uid="{00000000-0005-0000-0000-000081000000}"/>
    <cellStyle name="Hyperlink 2" xfId="102" hidden="1" xr:uid="{00000000-0005-0000-0000-000082000000}"/>
    <cellStyle name="Hyperlink 2" xfId="147" hidden="1" xr:uid="{00000000-0005-0000-0000-000083000000}"/>
    <cellStyle name="Hyperlink 2" xfId="110" hidden="1" xr:uid="{00000000-0005-0000-0000-000084000000}"/>
    <cellStyle name="Hyperlink 2" xfId="157" hidden="1" xr:uid="{00000000-0005-0000-0000-000085000000}"/>
    <cellStyle name="Hyperlink 2" xfId="137" hidden="1" xr:uid="{00000000-0005-0000-0000-000086000000}"/>
    <cellStyle name="Hyperlink 2" xfId="198" hidden="1" xr:uid="{00000000-0005-0000-0000-000087000000}"/>
    <cellStyle name="Hyperlink 2" xfId="122" hidden="1" xr:uid="{00000000-0005-0000-0000-000088000000}"/>
    <cellStyle name="Hyperlink 2" xfId="100" hidden="1" xr:uid="{00000000-0005-0000-0000-000089000000}"/>
    <cellStyle name="Hyperlink 2" xfId="185" hidden="1" xr:uid="{00000000-0005-0000-0000-00008A000000}"/>
    <cellStyle name="Hyperlink 2" xfId="187" hidden="1" xr:uid="{00000000-0005-0000-0000-00008B000000}"/>
    <cellStyle name="Hyperlink 2" xfId="159" hidden="1" xr:uid="{00000000-0005-0000-0000-00008C000000}"/>
    <cellStyle name="Hyperlink 2" xfId="176" hidden="1" xr:uid="{00000000-0005-0000-0000-00008D000000}"/>
    <cellStyle name="Hyperlink 2" xfId="143" hidden="1" xr:uid="{00000000-0005-0000-0000-00008E000000}"/>
    <cellStyle name="Hyperlink 2" xfId="178" hidden="1" xr:uid="{00000000-0005-0000-0000-00008F000000}"/>
    <cellStyle name="Hyperlink 2" xfId="87" hidden="1" xr:uid="{00000000-0005-0000-0000-000090000000}"/>
    <cellStyle name="Hyperlink 2" xfId="113" hidden="1" xr:uid="{00000000-0005-0000-0000-000091000000}"/>
    <cellStyle name="Hyperlink 2" xfId="105" hidden="1" xr:uid="{00000000-0005-0000-0000-000092000000}"/>
    <cellStyle name="Hyperlink 2" xfId="108" hidden="1" xr:uid="{00000000-0005-0000-0000-000093000000}"/>
    <cellStyle name="Hyperlink 2" xfId="127" hidden="1" xr:uid="{00000000-0005-0000-0000-000094000000}"/>
    <cellStyle name="Hyperlink 2" xfId="181" hidden="1" xr:uid="{00000000-0005-0000-0000-000095000000}"/>
    <cellStyle name="Hyperlink 2" xfId="177" hidden="1" xr:uid="{00000000-0005-0000-0000-000096000000}"/>
    <cellStyle name="Hyperlink 2" xfId="192" hidden="1" xr:uid="{00000000-0005-0000-0000-000097000000}"/>
    <cellStyle name="Hyperlink 2" xfId="139" hidden="1" xr:uid="{00000000-0005-0000-0000-000098000000}"/>
    <cellStyle name="Hyperlink 2" xfId="204" hidden="1" xr:uid="{00000000-0005-0000-0000-000099000000}"/>
    <cellStyle name="Hyperlink 2" xfId="121" hidden="1" xr:uid="{00000000-0005-0000-0000-00009A000000}"/>
    <cellStyle name="Hyperlink 2" xfId="158" hidden="1" xr:uid="{00000000-0005-0000-0000-00009B000000}"/>
    <cellStyle name="Hyperlink 2" xfId="123" hidden="1" xr:uid="{00000000-0005-0000-0000-00009C000000}"/>
    <cellStyle name="Hyperlink 2" xfId="90" hidden="1" xr:uid="{00000000-0005-0000-0000-00009D000000}"/>
    <cellStyle name="Hyperlink 2" xfId="169" hidden="1" xr:uid="{00000000-0005-0000-0000-00009E000000}"/>
    <cellStyle name="Hyperlink 2" xfId="106" hidden="1" xr:uid="{00000000-0005-0000-0000-00009F000000}"/>
    <cellStyle name="Hyperlink 2" xfId="161" hidden="1" xr:uid="{00000000-0005-0000-0000-0000A0000000}"/>
    <cellStyle name="Hyperlink 2" xfId="120" hidden="1" xr:uid="{00000000-0005-0000-0000-0000A1000000}"/>
    <cellStyle name="Hyperlink 2" xfId="206" hidden="1" xr:uid="{00000000-0005-0000-0000-0000A2000000}"/>
    <cellStyle name="Hyperlink 2" xfId="125" hidden="1" xr:uid="{00000000-0005-0000-0000-0000A3000000}"/>
    <cellStyle name="Hyperlink 2" xfId="150" hidden="1" xr:uid="{00000000-0005-0000-0000-0000A4000000}"/>
    <cellStyle name="Hyperlink 2" xfId="156" hidden="1" xr:uid="{00000000-0005-0000-0000-0000A5000000}"/>
    <cellStyle name="Hyperlink 2" xfId="184" hidden="1" xr:uid="{00000000-0005-0000-0000-0000A6000000}"/>
    <cellStyle name="Hyperlink 2" xfId="135" hidden="1" xr:uid="{00000000-0005-0000-0000-0000A7000000}"/>
    <cellStyle name="Hyperlink 2" xfId="163" hidden="1" xr:uid="{00000000-0005-0000-0000-0000A8000000}"/>
    <cellStyle name="Hyperlink 2" xfId="197" hidden="1" xr:uid="{00000000-0005-0000-0000-0000A9000000}"/>
    <cellStyle name="Hyperlink 2" xfId="175" hidden="1" xr:uid="{00000000-0005-0000-0000-0000AA000000}"/>
    <cellStyle name="Hyperlink 2" xfId="89" hidden="1" xr:uid="{00000000-0005-0000-0000-0000AB000000}"/>
    <cellStyle name="Hyperlink 2" xfId="101" hidden="1" xr:uid="{00000000-0005-0000-0000-0000AC000000}"/>
    <cellStyle name="Hyperlink 2" xfId="180" hidden="1" xr:uid="{00000000-0005-0000-0000-0000AD000000}"/>
    <cellStyle name="Hyperlink 2" xfId="138" hidden="1" xr:uid="{00000000-0005-0000-0000-0000AE000000}"/>
    <cellStyle name="Hyperlink 2" xfId="179" hidden="1" xr:uid="{00000000-0005-0000-0000-0000AF000000}"/>
    <cellStyle name="Hyperlink 2" xfId="91" hidden="1" xr:uid="{00000000-0005-0000-0000-0000B0000000}"/>
    <cellStyle name="Hyperlink 2" xfId="208" hidden="1" xr:uid="{00000000-0005-0000-0000-0000B1000000}"/>
    <cellStyle name="Hyperlink 2" xfId="130" hidden="1" xr:uid="{00000000-0005-0000-0000-0000B2000000}"/>
    <cellStyle name="Hyperlink 2" xfId="126" hidden="1" xr:uid="{00000000-0005-0000-0000-0000B3000000}"/>
    <cellStyle name="Hyperlink 2" xfId="96" hidden="1" xr:uid="{00000000-0005-0000-0000-0000B4000000}"/>
    <cellStyle name="Hyperlink 2" xfId="154" hidden="1" xr:uid="{00000000-0005-0000-0000-0000B5000000}"/>
    <cellStyle name="Hyperlink 2" xfId="118" hidden="1" xr:uid="{00000000-0005-0000-0000-0000B6000000}"/>
    <cellStyle name="Hyperlink 2" xfId="124" hidden="1" xr:uid="{00000000-0005-0000-0000-0000B7000000}"/>
    <cellStyle name="Hyperlink 2" xfId="195" hidden="1" xr:uid="{00000000-0005-0000-0000-0000B8000000}"/>
    <cellStyle name="Hyperlink 2" xfId="160" hidden="1" xr:uid="{00000000-0005-0000-0000-0000B9000000}"/>
    <cellStyle name="Hyperlink 2" xfId="140" hidden="1" xr:uid="{00000000-0005-0000-0000-0000BA000000}"/>
    <cellStyle name="Hyperlink 2" xfId="191" hidden="1" xr:uid="{00000000-0005-0000-0000-0000BB000000}"/>
    <cellStyle name="Hyperlink 2" xfId="174" hidden="1" xr:uid="{00000000-0005-0000-0000-0000BC000000}"/>
    <cellStyle name="Hyperlink 2" xfId="202" hidden="1" xr:uid="{00000000-0005-0000-0000-0000BD000000}"/>
    <cellStyle name="Hyperlink 2" xfId="116" hidden="1" xr:uid="{00000000-0005-0000-0000-0000BE000000}"/>
    <cellStyle name="Hyperlink 2" xfId="111" hidden="1" xr:uid="{00000000-0005-0000-0000-0000BF000000}"/>
    <cellStyle name="Hyperlink 2" xfId="173" hidden="1" xr:uid="{00000000-0005-0000-0000-0000C0000000}"/>
    <cellStyle name="Hyperlink 2" xfId="183" hidden="1" xr:uid="{00000000-0005-0000-0000-0000C1000000}"/>
    <cellStyle name="Hyperlink 2" xfId="132" hidden="1" xr:uid="{00000000-0005-0000-0000-0000C2000000}"/>
    <cellStyle name="Hyperlink 2" xfId="144" hidden="1" xr:uid="{00000000-0005-0000-0000-0000C3000000}"/>
    <cellStyle name="Hyperlink 2" xfId="88" hidden="1" xr:uid="{00000000-0005-0000-0000-0000C4000000}"/>
    <cellStyle name="Hyperlink 2" xfId="146" hidden="1" xr:uid="{00000000-0005-0000-0000-0000C5000000}"/>
    <cellStyle name="Hyperlink 2" xfId="168" hidden="1" xr:uid="{00000000-0005-0000-0000-0000C6000000}"/>
    <cellStyle name="Hyperlink 2" xfId="207" hidden="1" xr:uid="{00000000-0005-0000-0000-0000C7000000}"/>
    <cellStyle name="Hyperlink 2" xfId="170" hidden="1" xr:uid="{00000000-0005-0000-0000-0000C8000000}"/>
    <cellStyle name="Hyperlink 2" xfId="152" hidden="1" xr:uid="{00000000-0005-0000-0000-0000C9000000}"/>
    <cellStyle name="Hyperlink 2" xfId="149" hidden="1" xr:uid="{00000000-0005-0000-0000-0000CA000000}"/>
    <cellStyle name="Hyperlink 2" xfId="196" hidden="1" xr:uid="{00000000-0005-0000-0000-0000CB000000}"/>
    <cellStyle name="Hyperlink 2" xfId="95" hidden="1" xr:uid="{00000000-0005-0000-0000-0000CC000000}"/>
    <cellStyle name="Hyperlink 2" xfId="117" hidden="1" xr:uid="{00000000-0005-0000-0000-0000CD000000}"/>
    <cellStyle name="Hyperlink 2" xfId="112" hidden="1" xr:uid="{00000000-0005-0000-0000-0000CE000000}"/>
    <cellStyle name="Hyperlink 2" xfId="104" hidden="1" xr:uid="{00000000-0005-0000-0000-0000CF000000}"/>
    <cellStyle name="Hyperlink 2" xfId="94" hidden="1" xr:uid="{00000000-0005-0000-0000-0000D0000000}"/>
    <cellStyle name="Hyperlink 2" xfId="86" hidden="1" xr:uid="{00000000-0005-0000-0000-0000D1000000}"/>
    <cellStyle name="Hyperlink 2" xfId="271" hidden="1" xr:uid="{00000000-0005-0000-0000-0000D2000000}"/>
    <cellStyle name="Hyperlink 2" xfId="279" hidden="1" xr:uid="{00000000-0005-0000-0000-0000D3000000}"/>
    <cellStyle name="Hyperlink 2" xfId="219" hidden="1" xr:uid="{00000000-0005-0000-0000-0000D4000000}"/>
    <cellStyle name="Hyperlink 2" xfId="320" hidden="1" xr:uid="{00000000-0005-0000-0000-0000D5000000}"/>
    <cellStyle name="Hyperlink 2" xfId="308" hidden="1" xr:uid="{00000000-0005-0000-0000-0000D6000000}"/>
    <cellStyle name="Hyperlink 2" xfId="326" hidden="1" xr:uid="{00000000-0005-0000-0000-0000D7000000}"/>
    <cellStyle name="Hyperlink 2" xfId="260" hidden="1" xr:uid="{00000000-0005-0000-0000-0000D8000000}"/>
    <cellStyle name="Hyperlink 2" xfId="235" hidden="1" xr:uid="{00000000-0005-0000-0000-0000D9000000}"/>
    <cellStyle name="Hyperlink 2" xfId="233" hidden="1" xr:uid="{00000000-0005-0000-0000-0000DA000000}"/>
    <cellStyle name="Hyperlink 2" xfId="245" hidden="1" xr:uid="{00000000-0005-0000-0000-0000DB000000}"/>
    <cellStyle name="Hyperlink 2" xfId="312" hidden="1" xr:uid="{00000000-0005-0000-0000-0000DC000000}"/>
    <cellStyle name="Hyperlink 2" xfId="327" hidden="1" xr:uid="{00000000-0005-0000-0000-0000DD000000}"/>
    <cellStyle name="Hyperlink 2" xfId="241" hidden="1" xr:uid="{00000000-0005-0000-0000-0000DE000000}"/>
    <cellStyle name="Hyperlink 2" xfId="223" hidden="1" xr:uid="{00000000-0005-0000-0000-0000DF000000}"/>
    <cellStyle name="Hyperlink 2" xfId="298" hidden="1" xr:uid="{00000000-0005-0000-0000-0000E0000000}"/>
    <cellStyle name="Hyperlink 2" xfId="325" hidden="1" xr:uid="{00000000-0005-0000-0000-0000E1000000}"/>
    <cellStyle name="Hyperlink 2" xfId="274" hidden="1" xr:uid="{00000000-0005-0000-0000-0000E2000000}"/>
    <cellStyle name="Hyperlink 2" xfId="225" hidden="1" xr:uid="{00000000-0005-0000-0000-0000E3000000}"/>
    <cellStyle name="Hyperlink 2" xfId="293" hidden="1" xr:uid="{00000000-0005-0000-0000-0000E4000000}"/>
    <cellStyle name="Hyperlink 2" xfId="277" hidden="1" xr:uid="{00000000-0005-0000-0000-0000E5000000}"/>
    <cellStyle name="Hyperlink 2" xfId="254" hidden="1" xr:uid="{00000000-0005-0000-0000-0000E6000000}"/>
    <cellStyle name="Hyperlink 2" xfId="229" hidden="1" xr:uid="{00000000-0005-0000-0000-0000E7000000}"/>
    <cellStyle name="Hyperlink 2" xfId="257" hidden="1" xr:uid="{00000000-0005-0000-0000-0000E8000000}"/>
    <cellStyle name="Hyperlink 2" xfId="316" hidden="1" xr:uid="{00000000-0005-0000-0000-0000E9000000}"/>
    <cellStyle name="Hyperlink 2" xfId="291" hidden="1" xr:uid="{00000000-0005-0000-0000-0000EA000000}"/>
    <cellStyle name="Hyperlink 2" xfId="281" hidden="1" xr:uid="{00000000-0005-0000-0000-0000EB000000}"/>
    <cellStyle name="Hyperlink 2" xfId="290" hidden="1" xr:uid="{00000000-0005-0000-0000-0000EC000000}"/>
    <cellStyle name="Hyperlink 2" xfId="329" hidden="1" xr:uid="{00000000-0005-0000-0000-0000ED000000}"/>
    <cellStyle name="Hyperlink 2" xfId="297" hidden="1" xr:uid="{00000000-0005-0000-0000-0000EE000000}"/>
    <cellStyle name="Hyperlink 2" xfId="268" hidden="1" xr:uid="{00000000-0005-0000-0000-0000EF000000}"/>
    <cellStyle name="Hyperlink 2" xfId="288" hidden="1" xr:uid="{00000000-0005-0000-0000-0000F0000000}"/>
    <cellStyle name="Hyperlink 2" xfId="259" hidden="1" xr:uid="{00000000-0005-0000-0000-0000F1000000}"/>
    <cellStyle name="Hyperlink 2" xfId="315" hidden="1" xr:uid="{00000000-0005-0000-0000-0000F2000000}"/>
    <cellStyle name="Hyperlink 2" xfId="337" hidden="1" xr:uid="{00000000-0005-0000-0000-0000F3000000}"/>
    <cellStyle name="Hyperlink 2" xfId="314" hidden="1" xr:uid="{00000000-0005-0000-0000-0000F4000000}"/>
    <cellStyle name="Hyperlink 2" xfId="267" hidden="1" xr:uid="{00000000-0005-0000-0000-0000F5000000}"/>
    <cellStyle name="Hyperlink 2" xfId="240" hidden="1" xr:uid="{00000000-0005-0000-0000-0000F6000000}"/>
    <cellStyle name="Hyperlink 2" xfId="292" hidden="1" xr:uid="{00000000-0005-0000-0000-0000F7000000}"/>
    <cellStyle name="Hyperlink 2" xfId="224" hidden="1" xr:uid="{00000000-0005-0000-0000-0000F8000000}"/>
    <cellStyle name="Hyperlink 2" xfId="218" hidden="1" xr:uid="{00000000-0005-0000-0000-0000F9000000}"/>
    <cellStyle name="Hyperlink 2" xfId="335" hidden="1" xr:uid="{00000000-0005-0000-0000-0000FA000000}"/>
    <cellStyle name="Hyperlink 2" xfId="336" hidden="1" xr:uid="{00000000-0005-0000-0000-0000FB000000}"/>
    <cellStyle name="Hyperlink 2" xfId="331" hidden="1" xr:uid="{00000000-0005-0000-0000-0000FC000000}"/>
    <cellStyle name="Hyperlink 2" xfId="319" hidden="1" xr:uid="{00000000-0005-0000-0000-0000FD000000}"/>
    <cellStyle name="Hyperlink 2" xfId="255" hidden="1" xr:uid="{00000000-0005-0000-0000-0000FE000000}"/>
    <cellStyle name="Hyperlink 2" xfId="228" hidden="1" xr:uid="{00000000-0005-0000-0000-0000FF000000}"/>
    <cellStyle name="Hyperlink 2" xfId="273" hidden="1" xr:uid="{00000000-0005-0000-0000-000000010000}"/>
    <cellStyle name="Hyperlink 2" xfId="236" hidden="1" xr:uid="{00000000-0005-0000-0000-000001010000}"/>
    <cellStyle name="Hyperlink 2" xfId="283" hidden="1" xr:uid="{00000000-0005-0000-0000-000002010000}"/>
    <cellStyle name="Hyperlink 2" xfId="263" hidden="1" xr:uid="{00000000-0005-0000-0000-000003010000}"/>
    <cellStyle name="Hyperlink 2" xfId="324" hidden="1" xr:uid="{00000000-0005-0000-0000-000004010000}"/>
    <cellStyle name="Hyperlink 2" xfId="248" hidden="1" xr:uid="{00000000-0005-0000-0000-000005010000}"/>
    <cellStyle name="Hyperlink 2" xfId="226" hidden="1" xr:uid="{00000000-0005-0000-0000-000006010000}"/>
    <cellStyle name="Hyperlink 2" xfId="311" hidden="1" xr:uid="{00000000-0005-0000-0000-000007010000}"/>
    <cellStyle name="Hyperlink 2" xfId="313" hidden="1" xr:uid="{00000000-0005-0000-0000-000008010000}"/>
    <cellStyle name="Hyperlink 2" xfId="285" hidden="1" xr:uid="{00000000-0005-0000-0000-000009010000}"/>
    <cellStyle name="Hyperlink 2" xfId="302" hidden="1" xr:uid="{00000000-0005-0000-0000-00000A010000}"/>
    <cellStyle name="Hyperlink 2" xfId="269" hidden="1" xr:uid="{00000000-0005-0000-0000-00000B010000}"/>
    <cellStyle name="Hyperlink 2" xfId="304" hidden="1" xr:uid="{00000000-0005-0000-0000-00000C010000}"/>
    <cellStyle name="Hyperlink 2" xfId="213" hidden="1" xr:uid="{00000000-0005-0000-0000-00000D010000}"/>
    <cellStyle name="Hyperlink 2" xfId="239" hidden="1" xr:uid="{00000000-0005-0000-0000-00000E010000}"/>
    <cellStyle name="Hyperlink 2" xfId="231" hidden="1" xr:uid="{00000000-0005-0000-0000-00000F010000}"/>
    <cellStyle name="Hyperlink 2" xfId="234" hidden="1" xr:uid="{00000000-0005-0000-0000-000010010000}"/>
    <cellStyle name="Hyperlink 2" xfId="253" hidden="1" xr:uid="{00000000-0005-0000-0000-000011010000}"/>
    <cellStyle name="Hyperlink 2" xfId="307" hidden="1" xr:uid="{00000000-0005-0000-0000-000012010000}"/>
    <cellStyle name="Hyperlink 2" xfId="303" hidden="1" xr:uid="{00000000-0005-0000-0000-000013010000}"/>
    <cellStyle name="Hyperlink 2" xfId="318" hidden="1" xr:uid="{00000000-0005-0000-0000-000014010000}"/>
    <cellStyle name="Hyperlink 2" xfId="265" hidden="1" xr:uid="{00000000-0005-0000-0000-000015010000}"/>
    <cellStyle name="Hyperlink 2" xfId="330" hidden="1" xr:uid="{00000000-0005-0000-0000-000016010000}"/>
    <cellStyle name="Hyperlink 2" xfId="247" hidden="1" xr:uid="{00000000-0005-0000-0000-000017010000}"/>
    <cellStyle name="Hyperlink 2" xfId="284" hidden="1" xr:uid="{00000000-0005-0000-0000-000018010000}"/>
    <cellStyle name="Hyperlink 2" xfId="249" hidden="1" xr:uid="{00000000-0005-0000-0000-000019010000}"/>
    <cellStyle name="Hyperlink 2" xfId="216" hidden="1" xr:uid="{00000000-0005-0000-0000-00001A010000}"/>
    <cellStyle name="Hyperlink 2" xfId="295" hidden="1" xr:uid="{00000000-0005-0000-0000-00001B010000}"/>
    <cellStyle name="Hyperlink 2" xfId="232" hidden="1" xr:uid="{00000000-0005-0000-0000-00001C010000}"/>
    <cellStyle name="Hyperlink 2" xfId="287" hidden="1" xr:uid="{00000000-0005-0000-0000-00001D010000}"/>
    <cellStyle name="Hyperlink 2" xfId="246" hidden="1" xr:uid="{00000000-0005-0000-0000-00001E010000}"/>
    <cellStyle name="Hyperlink 2" xfId="332" hidden="1" xr:uid="{00000000-0005-0000-0000-00001F010000}"/>
    <cellStyle name="Hyperlink 2" xfId="251" hidden="1" xr:uid="{00000000-0005-0000-0000-000020010000}"/>
    <cellStyle name="Hyperlink 2" xfId="276" hidden="1" xr:uid="{00000000-0005-0000-0000-000021010000}"/>
    <cellStyle name="Hyperlink 2" xfId="282" hidden="1" xr:uid="{00000000-0005-0000-0000-000022010000}"/>
    <cellStyle name="Hyperlink 2" xfId="310" hidden="1" xr:uid="{00000000-0005-0000-0000-000023010000}"/>
    <cellStyle name="Hyperlink 2" xfId="261" hidden="1" xr:uid="{00000000-0005-0000-0000-000024010000}"/>
    <cellStyle name="Hyperlink 2" xfId="289" hidden="1" xr:uid="{00000000-0005-0000-0000-000025010000}"/>
    <cellStyle name="Hyperlink 2" xfId="323" hidden="1" xr:uid="{00000000-0005-0000-0000-000026010000}"/>
    <cellStyle name="Hyperlink 2" xfId="301" hidden="1" xr:uid="{00000000-0005-0000-0000-000027010000}"/>
    <cellStyle name="Hyperlink 2" xfId="215" hidden="1" xr:uid="{00000000-0005-0000-0000-000028010000}"/>
    <cellStyle name="Hyperlink 2" xfId="227" hidden="1" xr:uid="{00000000-0005-0000-0000-000029010000}"/>
    <cellStyle name="Hyperlink 2" xfId="306" hidden="1" xr:uid="{00000000-0005-0000-0000-00002A010000}"/>
    <cellStyle name="Hyperlink 2" xfId="264" hidden="1" xr:uid="{00000000-0005-0000-0000-00002B010000}"/>
    <cellStyle name="Hyperlink 2" xfId="305" hidden="1" xr:uid="{00000000-0005-0000-0000-00002C010000}"/>
    <cellStyle name="Hyperlink 2" xfId="217" hidden="1" xr:uid="{00000000-0005-0000-0000-00002D010000}"/>
    <cellStyle name="Hyperlink 2" xfId="334" hidden="1" xr:uid="{00000000-0005-0000-0000-00002E010000}"/>
    <cellStyle name="Hyperlink 2" xfId="256" hidden="1" xr:uid="{00000000-0005-0000-0000-00002F010000}"/>
    <cellStyle name="Hyperlink 2" xfId="252" hidden="1" xr:uid="{00000000-0005-0000-0000-000030010000}"/>
    <cellStyle name="Hyperlink 2" xfId="222" hidden="1" xr:uid="{00000000-0005-0000-0000-000031010000}"/>
    <cellStyle name="Hyperlink 2" xfId="280" hidden="1" xr:uid="{00000000-0005-0000-0000-000032010000}"/>
    <cellStyle name="Hyperlink 2" xfId="244" hidden="1" xr:uid="{00000000-0005-0000-0000-000033010000}"/>
    <cellStyle name="Hyperlink 2" xfId="250" hidden="1" xr:uid="{00000000-0005-0000-0000-000034010000}"/>
    <cellStyle name="Hyperlink 2" xfId="321" hidden="1" xr:uid="{00000000-0005-0000-0000-000035010000}"/>
    <cellStyle name="Hyperlink 2" xfId="286" hidden="1" xr:uid="{00000000-0005-0000-0000-000036010000}"/>
    <cellStyle name="Hyperlink 2" xfId="266" hidden="1" xr:uid="{00000000-0005-0000-0000-000037010000}"/>
    <cellStyle name="Hyperlink 2" xfId="317" hidden="1" xr:uid="{00000000-0005-0000-0000-000038010000}"/>
    <cellStyle name="Hyperlink 2" xfId="300" hidden="1" xr:uid="{00000000-0005-0000-0000-000039010000}"/>
    <cellStyle name="Hyperlink 2" xfId="328" hidden="1" xr:uid="{00000000-0005-0000-0000-00003A010000}"/>
    <cellStyle name="Hyperlink 2" xfId="242" hidden="1" xr:uid="{00000000-0005-0000-0000-00003B010000}"/>
    <cellStyle name="Hyperlink 2" xfId="237" hidden="1" xr:uid="{00000000-0005-0000-0000-00003C010000}"/>
    <cellStyle name="Hyperlink 2" xfId="299" hidden="1" xr:uid="{00000000-0005-0000-0000-00003D010000}"/>
    <cellStyle name="Hyperlink 2" xfId="309" hidden="1" xr:uid="{00000000-0005-0000-0000-00003E010000}"/>
    <cellStyle name="Hyperlink 2" xfId="258" hidden="1" xr:uid="{00000000-0005-0000-0000-00003F010000}"/>
    <cellStyle name="Hyperlink 2" xfId="270" hidden="1" xr:uid="{00000000-0005-0000-0000-000040010000}"/>
    <cellStyle name="Hyperlink 2" xfId="214" hidden="1" xr:uid="{00000000-0005-0000-0000-000041010000}"/>
    <cellStyle name="Hyperlink 2" xfId="272" hidden="1" xr:uid="{00000000-0005-0000-0000-000042010000}"/>
    <cellStyle name="Hyperlink 2" xfId="294" hidden="1" xr:uid="{00000000-0005-0000-0000-000043010000}"/>
    <cellStyle name="Hyperlink 2" xfId="333" hidden="1" xr:uid="{00000000-0005-0000-0000-000044010000}"/>
    <cellStyle name="Hyperlink 2" xfId="296" hidden="1" xr:uid="{00000000-0005-0000-0000-000045010000}"/>
    <cellStyle name="Hyperlink 2" xfId="278" hidden="1" xr:uid="{00000000-0005-0000-0000-000046010000}"/>
    <cellStyle name="Hyperlink 2" xfId="275" hidden="1" xr:uid="{00000000-0005-0000-0000-000047010000}"/>
    <cellStyle name="Hyperlink 2" xfId="322" hidden="1" xr:uid="{00000000-0005-0000-0000-000048010000}"/>
    <cellStyle name="Hyperlink 2" xfId="221" hidden="1" xr:uid="{00000000-0005-0000-0000-000049010000}"/>
    <cellStyle name="Hyperlink 2" xfId="243" hidden="1" xr:uid="{00000000-0005-0000-0000-00004A010000}"/>
    <cellStyle name="Hyperlink 2" xfId="238" hidden="1" xr:uid="{00000000-0005-0000-0000-00004B010000}"/>
    <cellStyle name="Hyperlink 2" xfId="230" hidden="1" xr:uid="{00000000-0005-0000-0000-00004C010000}"/>
    <cellStyle name="Hyperlink 2" xfId="220" hidden="1" xr:uid="{00000000-0005-0000-0000-00004D010000}"/>
    <cellStyle name="Hyperlink 2" xfId="386" hidden="1" xr:uid="{00000000-0005-0000-0000-00004E010000}"/>
    <cellStyle name="Hyperlink 2" xfId="395" hidden="1" xr:uid="{00000000-0005-0000-0000-00004F010000}"/>
    <cellStyle name="Hyperlink 2" xfId="403" hidden="1" xr:uid="{00000000-0005-0000-0000-000050010000}"/>
    <cellStyle name="Hyperlink 2" xfId="343" hidden="1" xr:uid="{00000000-0005-0000-0000-000051010000}"/>
    <cellStyle name="Hyperlink 2" xfId="444" hidden="1" xr:uid="{00000000-0005-0000-0000-000052010000}"/>
    <cellStyle name="Hyperlink 2" xfId="432" hidden="1" xr:uid="{00000000-0005-0000-0000-000053010000}"/>
    <cellStyle name="Hyperlink 2" xfId="450" hidden="1" xr:uid="{00000000-0005-0000-0000-000054010000}"/>
    <cellStyle name="Hyperlink 2" xfId="384" hidden="1" xr:uid="{00000000-0005-0000-0000-000055010000}"/>
    <cellStyle name="Hyperlink 2" xfId="359" hidden="1" xr:uid="{00000000-0005-0000-0000-000056010000}"/>
    <cellStyle name="Hyperlink 2" xfId="357" hidden="1" xr:uid="{00000000-0005-0000-0000-000057010000}"/>
    <cellStyle name="Hyperlink 2" xfId="369" hidden="1" xr:uid="{00000000-0005-0000-0000-000058010000}"/>
    <cellStyle name="Hyperlink 2" xfId="436" hidden="1" xr:uid="{00000000-0005-0000-0000-000059010000}"/>
    <cellStyle name="Hyperlink 2" xfId="451" hidden="1" xr:uid="{00000000-0005-0000-0000-00005A010000}"/>
    <cellStyle name="Hyperlink 2" xfId="365" hidden="1" xr:uid="{00000000-0005-0000-0000-00005B010000}"/>
    <cellStyle name="Hyperlink 2" xfId="347" hidden="1" xr:uid="{00000000-0005-0000-0000-00005C010000}"/>
    <cellStyle name="Hyperlink 2" xfId="422" hidden="1" xr:uid="{00000000-0005-0000-0000-00005D010000}"/>
    <cellStyle name="Hyperlink 2" xfId="449" hidden="1" xr:uid="{00000000-0005-0000-0000-00005E010000}"/>
    <cellStyle name="Hyperlink 2" xfId="398" hidden="1" xr:uid="{00000000-0005-0000-0000-00005F010000}"/>
    <cellStyle name="Hyperlink 2" xfId="349" hidden="1" xr:uid="{00000000-0005-0000-0000-000060010000}"/>
    <cellStyle name="Hyperlink 2" xfId="417" hidden="1" xr:uid="{00000000-0005-0000-0000-000061010000}"/>
    <cellStyle name="Hyperlink 2" xfId="401" hidden="1" xr:uid="{00000000-0005-0000-0000-000062010000}"/>
    <cellStyle name="Hyperlink 2" xfId="378" hidden="1" xr:uid="{00000000-0005-0000-0000-000063010000}"/>
    <cellStyle name="Hyperlink 2" xfId="353" hidden="1" xr:uid="{00000000-0005-0000-0000-000064010000}"/>
    <cellStyle name="Hyperlink 2" xfId="381" hidden="1" xr:uid="{00000000-0005-0000-0000-000065010000}"/>
    <cellStyle name="Hyperlink 2" xfId="440" hidden="1" xr:uid="{00000000-0005-0000-0000-000066010000}"/>
    <cellStyle name="Hyperlink 2" xfId="415" hidden="1" xr:uid="{00000000-0005-0000-0000-000067010000}"/>
    <cellStyle name="Hyperlink 2" xfId="405" hidden="1" xr:uid="{00000000-0005-0000-0000-000068010000}"/>
    <cellStyle name="Hyperlink 2" xfId="414" hidden="1" xr:uid="{00000000-0005-0000-0000-000069010000}"/>
    <cellStyle name="Hyperlink 2" xfId="453" hidden="1" xr:uid="{00000000-0005-0000-0000-00006A010000}"/>
    <cellStyle name="Hyperlink 2" xfId="421" hidden="1" xr:uid="{00000000-0005-0000-0000-00006B010000}"/>
    <cellStyle name="Hyperlink 2" xfId="392" hidden="1" xr:uid="{00000000-0005-0000-0000-00006C010000}"/>
    <cellStyle name="Hyperlink 2" xfId="412" hidden="1" xr:uid="{00000000-0005-0000-0000-00006D010000}"/>
    <cellStyle name="Hyperlink 2" xfId="383" hidden="1" xr:uid="{00000000-0005-0000-0000-00006E010000}"/>
    <cellStyle name="Hyperlink 2" xfId="439" hidden="1" xr:uid="{00000000-0005-0000-0000-00006F010000}"/>
    <cellStyle name="Hyperlink 2" xfId="461" hidden="1" xr:uid="{00000000-0005-0000-0000-000070010000}"/>
    <cellStyle name="Hyperlink 2" xfId="438" hidden="1" xr:uid="{00000000-0005-0000-0000-000071010000}"/>
    <cellStyle name="Hyperlink 2" xfId="391" hidden="1" xr:uid="{00000000-0005-0000-0000-000072010000}"/>
    <cellStyle name="Hyperlink 2" xfId="364" hidden="1" xr:uid="{00000000-0005-0000-0000-000073010000}"/>
    <cellStyle name="Hyperlink 2" xfId="416" hidden="1" xr:uid="{00000000-0005-0000-0000-000074010000}"/>
    <cellStyle name="Hyperlink 2" xfId="348" hidden="1" xr:uid="{00000000-0005-0000-0000-000075010000}"/>
    <cellStyle name="Hyperlink 2" xfId="342" hidden="1" xr:uid="{00000000-0005-0000-0000-000076010000}"/>
    <cellStyle name="Hyperlink 2" xfId="459" hidden="1" xr:uid="{00000000-0005-0000-0000-000077010000}"/>
    <cellStyle name="Hyperlink 2" xfId="460" hidden="1" xr:uid="{00000000-0005-0000-0000-000078010000}"/>
    <cellStyle name="Hyperlink 2" xfId="455" hidden="1" xr:uid="{00000000-0005-0000-0000-000079010000}"/>
    <cellStyle name="Hyperlink 2" xfId="443" hidden="1" xr:uid="{00000000-0005-0000-0000-00007A010000}"/>
    <cellStyle name="Hyperlink 2" xfId="379" hidden="1" xr:uid="{00000000-0005-0000-0000-00007B010000}"/>
    <cellStyle name="Hyperlink 2" xfId="352" hidden="1" xr:uid="{00000000-0005-0000-0000-00007C010000}"/>
    <cellStyle name="Hyperlink 2" xfId="397" hidden="1" xr:uid="{00000000-0005-0000-0000-00007D010000}"/>
    <cellStyle name="Hyperlink 2" xfId="360" hidden="1" xr:uid="{00000000-0005-0000-0000-00007E010000}"/>
    <cellStyle name="Hyperlink 2" xfId="407" hidden="1" xr:uid="{00000000-0005-0000-0000-00007F010000}"/>
    <cellStyle name="Hyperlink 2" xfId="387" hidden="1" xr:uid="{00000000-0005-0000-0000-000080010000}"/>
    <cellStyle name="Hyperlink 2" xfId="448" hidden="1" xr:uid="{00000000-0005-0000-0000-000081010000}"/>
    <cellStyle name="Hyperlink 2" xfId="372" hidden="1" xr:uid="{00000000-0005-0000-0000-000082010000}"/>
    <cellStyle name="Hyperlink 2" xfId="350" hidden="1" xr:uid="{00000000-0005-0000-0000-000083010000}"/>
    <cellStyle name="Hyperlink 2" xfId="435" hidden="1" xr:uid="{00000000-0005-0000-0000-000084010000}"/>
    <cellStyle name="Hyperlink 2" xfId="437" hidden="1" xr:uid="{00000000-0005-0000-0000-000085010000}"/>
    <cellStyle name="Hyperlink 2" xfId="409" hidden="1" xr:uid="{00000000-0005-0000-0000-000086010000}"/>
    <cellStyle name="Hyperlink 2" xfId="426" hidden="1" xr:uid="{00000000-0005-0000-0000-000087010000}"/>
    <cellStyle name="Hyperlink 2" xfId="393" hidden="1" xr:uid="{00000000-0005-0000-0000-000088010000}"/>
    <cellStyle name="Hyperlink 2" xfId="428" hidden="1" xr:uid="{00000000-0005-0000-0000-000089010000}"/>
    <cellStyle name="Hyperlink 2" xfId="262" hidden="1" xr:uid="{00000000-0005-0000-0000-00008A010000}"/>
    <cellStyle name="Hyperlink 2" xfId="363" hidden="1" xr:uid="{00000000-0005-0000-0000-00008B010000}"/>
    <cellStyle name="Hyperlink 2" xfId="355" hidden="1" xr:uid="{00000000-0005-0000-0000-00008C010000}"/>
    <cellStyle name="Hyperlink 2" xfId="358" hidden="1" xr:uid="{00000000-0005-0000-0000-00008D010000}"/>
    <cellStyle name="Hyperlink 2" xfId="377" hidden="1" xr:uid="{00000000-0005-0000-0000-00008E010000}"/>
    <cellStyle name="Hyperlink 2" xfId="431" hidden="1" xr:uid="{00000000-0005-0000-0000-00008F010000}"/>
    <cellStyle name="Hyperlink 2" xfId="427" hidden="1" xr:uid="{00000000-0005-0000-0000-000090010000}"/>
    <cellStyle name="Hyperlink 2" xfId="442" hidden="1" xr:uid="{00000000-0005-0000-0000-000091010000}"/>
    <cellStyle name="Hyperlink 2" xfId="389" hidden="1" xr:uid="{00000000-0005-0000-0000-000092010000}"/>
    <cellStyle name="Hyperlink 2" xfId="454" hidden="1" xr:uid="{00000000-0005-0000-0000-000093010000}"/>
    <cellStyle name="Hyperlink 2" xfId="371" hidden="1" xr:uid="{00000000-0005-0000-0000-000094010000}"/>
    <cellStyle name="Hyperlink 2" xfId="408" hidden="1" xr:uid="{00000000-0005-0000-0000-000095010000}"/>
    <cellStyle name="Hyperlink 2" xfId="373" hidden="1" xr:uid="{00000000-0005-0000-0000-000096010000}"/>
    <cellStyle name="Hyperlink 2" xfId="340" hidden="1" xr:uid="{00000000-0005-0000-0000-000097010000}"/>
    <cellStyle name="Hyperlink 2" xfId="419" hidden="1" xr:uid="{00000000-0005-0000-0000-000098010000}"/>
    <cellStyle name="Hyperlink 2" xfId="356" hidden="1" xr:uid="{00000000-0005-0000-0000-000099010000}"/>
    <cellStyle name="Hyperlink 2" xfId="411" hidden="1" xr:uid="{00000000-0005-0000-0000-00009A010000}"/>
    <cellStyle name="Hyperlink 2" xfId="370" hidden="1" xr:uid="{00000000-0005-0000-0000-00009B010000}"/>
    <cellStyle name="Hyperlink 2" xfId="456" hidden="1" xr:uid="{00000000-0005-0000-0000-00009C010000}"/>
    <cellStyle name="Hyperlink 2" xfId="375" hidden="1" xr:uid="{00000000-0005-0000-0000-00009D010000}"/>
    <cellStyle name="Hyperlink 2" xfId="400" hidden="1" xr:uid="{00000000-0005-0000-0000-00009E010000}"/>
    <cellStyle name="Hyperlink 2" xfId="406" hidden="1" xr:uid="{00000000-0005-0000-0000-00009F010000}"/>
    <cellStyle name="Hyperlink 2" xfId="434" hidden="1" xr:uid="{00000000-0005-0000-0000-0000A0010000}"/>
    <cellStyle name="Hyperlink 2" xfId="385" hidden="1" xr:uid="{00000000-0005-0000-0000-0000A1010000}"/>
    <cellStyle name="Hyperlink 2" xfId="413" hidden="1" xr:uid="{00000000-0005-0000-0000-0000A2010000}"/>
    <cellStyle name="Hyperlink 2" xfId="447" hidden="1" xr:uid="{00000000-0005-0000-0000-0000A3010000}"/>
    <cellStyle name="Hyperlink 2" xfId="425" hidden="1" xr:uid="{00000000-0005-0000-0000-0000A4010000}"/>
    <cellStyle name="Hyperlink 2" xfId="339" hidden="1" xr:uid="{00000000-0005-0000-0000-0000A5010000}"/>
    <cellStyle name="Hyperlink 2" xfId="351" hidden="1" xr:uid="{00000000-0005-0000-0000-0000A6010000}"/>
    <cellStyle name="Hyperlink 2" xfId="430" hidden="1" xr:uid="{00000000-0005-0000-0000-0000A7010000}"/>
    <cellStyle name="Hyperlink 2" xfId="388" hidden="1" xr:uid="{00000000-0005-0000-0000-0000A8010000}"/>
    <cellStyle name="Hyperlink 2" xfId="429" hidden="1" xr:uid="{00000000-0005-0000-0000-0000A9010000}"/>
    <cellStyle name="Hyperlink 2" xfId="341" hidden="1" xr:uid="{00000000-0005-0000-0000-0000AA010000}"/>
    <cellStyle name="Hyperlink 2" xfId="458" hidden="1" xr:uid="{00000000-0005-0000-0000-0000AB010000}"/>
    <cellStyle name="Hyperlink 2" xfId="380" hidden="1" xr:uid="{00000000-0005-0000-0000-0000AC010000}"/>
    <cellStyle name="Hyperlink 2" xfId="376" hidden="1" xr:uid="{00000000-0005-0000-0000-0000AD010000}"/>
    <cellStyle name="Hyperlink 2" xfId="346" hidden="1" xr:uid="{00000000-0005-0000-0000-0000AE010000}"/>
    <cellStyle name="Hyperlink 2" xfId="404" hidden="1" xr:uid="{00000000-0005-0000-0000-0000AF010000}"/>
    <cellStyle name="Hyperlink 2" xfId="368" hidden="1" xr:uid="{00000000-0005-0000-0000-0000B0010000}"/>
    <cellStyle name="Hyperlink 2" xfId="374" hidden="1" xr:uid="{00000000-0005-0000-0000-0000B1010000}"/>
    <cellStyle name="Hyperlink 2" xfId="445" hidden="1" xr:uid="{00000000-0005-0000-0000-0000B2010000}"/>
    <cellStyle name="Hyperlink 2" xfId="410" hidden="1" xr:uid="{00000000-0005-0000-0000-0000B3010000}"/>
    <cellStyle name="Hyperlink 2" xfId="390" hidden="1" xr:uid="{00000000-0005-0000-0000-0000B4010000}"/>
    <cellStyle name="Hyperlink 2" xfId="441" hidden="1" xr:uid="{00000000-0005-0000-0000-0000B5010000}"/>
    <cellStyle name="Hyperlink 2" xfId="424" hidden="1" xr:uid="{00000000-0005-0000-0000-0000B6010000}"/>
    <cellStyle name="Hyperlink 2" xfId="452" hidden="1" xr:uid="{00000000-0005-0000-0000-0000B7010000}"/>
    <cellStyle name="Hyperlink 2" xfId="366" hidden="1" xr:uid="{00000000-0005-0000-0000-0000B8010000}"/>
    <cellStyle name="Hyperlink 2" xfId="361" hidden="1" xr:uid="{00000000-0005-0000-0000-0000B9010000}"/>
    <cellStyle name="Hyperlink 2" xfId="423" hidden="1" xr:uid="{00000000-0005-0000-0000-0000BA010000}"/>
    <cellStyle name="Hyperlink 2" xfId="433" hidden="1" xr:uid="{00000000-0005-0000-0000-0000BB010000}"/>
    <cellStyle name="Hyperlink 2" xfId="382" hidden="1" xr:uid="{00000000-0005-0000-0000-0000BC010000}"/>
    <cellStyle name="Hyperlink 2" xfId="394" hidden="1" xr:uid="{00000000-0005-0000-0000-0000BD010000}"/>
    <cellStyle name="Hyperlink 2" xfId="85" hidden="1" xr:uid="{00000000-0005-0000-0000-0000BE010000}"/>
    <cellStyle name="Hyperlink 2" xfId="396" hidden="1" xr:uid="{00000000-0005-0000-0000-0000BF010000}"/>
    <cellStyle name="Hyperlink 2" xfId="418" hidden="1" xr:uid="{00000000-0005-0000-0000-0000C0010000}"/>
    <cellStyle name="Hyperlink 2" xfId="457" hidden="1" xr:uid="{00000000-0005-0000-0000-0000C1010000}"/>
    <cellStyle name="Hyperlink 2" xfId="420" hidden="1" xr:uid="{00000000-0005-0000-0000-0000C2010000}"/>
    <cellStyle name="Hyperlink 2" xfId="402" hidden="1" xr:uid="{00000000-0005-0000-0000-0000C3010000}"/>
    <cellStyle name="Hyperlink 2" xfId="399" hidden="1" xr:uid="{00000000-0005-0000-0000-0000C4010000}"/>
    <cellStyle name="Hyperlink 2" xfId="446" hidden="1" xr:uid="{00000000-0005-0000-0000-0000C5010000}"/>
    <cellStyle name="Hyperlink 2" xfId="345" hidden="1" xr:uid="{00000000-0005-0000-0000-0000C6010000}"/>
    <cellStyle name="Hyperlink 2" xfId="367" hidden="1" xr:uid="{00000000-0005-0000-0000-0000C7010000}"/>
    <cellStyle name="Hyperlink 2" xfId="362" hidden="1" xr:uid="{00000000-0005-0000-0000-0000C8010000}"/>
    <cellStyle name="Hyperlink 2" xfId="354" hidden="1" xr:uid="{00000000-0005-0000-0000-0000C9010000}"/>
    <cellStyle name="Hyperlink 2" xfId="344" hidden="1" xr:uid="{00000000-0005-0000-0000-0000CA010000}"/>
    <cellStyle name="Hyperlink 2" xfId="212" hidden="1" xr:uid="{00000000-0005-0000-0000-0000CB010000}"/>
    <cellStyle name="Hyperlink 2" xfId="495" hidden="1" xr:uid="{00000000-0005-0000-0000-0000CC010000}"/>
    <cellStyle name="Hyperlink 2" xfId="523" hidden="1" xr:uid="{00000000-0005-0000-0000-0000CD010000}"/>
    <cellStyle name="Hyperlink 2" xfId="584" hidden="1" xr:uid="{00000000-0005-0000-0000-0000CE010000}"/>
    <cellStyle name="Hyperlink 2" xfId="535" hidden="1" xr:uid="{00000000-0005-0000-0000-0000CF010000}"/>
    <cellStyle name="Hyperlink 2" xfId="595" hidden="1" xr:uid="{00000000-0005-0000-0000-0000D0010000}"/>
    <cellStyle name="Hyperlink 2" xfId="585" hidden="1" xr:uid="{00000000-0005-0000-0000-0000D1010000}"/>
    <cellStyle name="Hyperlink 2" xfId="533" hidden="1" xr:uid="{00000000-0005-0000-0000-0000D2010000}"/>
    <cellStyle name="Hyperlink 2" xfId="597" hidden="1" xr:uid="{00000000-0005-0000-0000-0000D3010000}"/>
    <cellStyle name="Hyperlink 2" xfId="472" hidden="1" xr:uid="{00000000-0005-0000-0000-0000D4010000}"/>
    <cellStyle name="Hyperlink 2" xfId="596" hidden="1" xr:uid="{00000000-0005-0000-0000-0000D5010000}"/>
    <cellStyle name="Hyperlink 2" xfId="578" hidden="1" xr:uid="{00000000-0005-0000-0000-0000D6010000}"/>
    <cellStyle name="Hyperlink 2" xfId="534" hidden="1" xr:uid="{00000000-0005-0000-0000-0000D7010000}"/>
    <cellStyle name="Hyperlink 2" xfId="544" hidden="1" xr:uid="{00000000-0005-0000-0000-0000D8010000}"/>
    <cellStyle name="Hyperlink 2" xfId="611" hidden="1" xr:uid="{00000000-0005-0000-0000-0000D9010000}"/>
    <cellStyle name="Hyperlink 2" xfId="527" hidden="1" xr:uid="{00000000-0005-0000-0000-0000DA010000}"/>
    <cellStyle name="Hyperlink 2" xfId="478" hidden="1" xr:uid="{00000000-0005-0000-0000-0000DB010000}"/>
    <cellStyle name="Hyperlink 2" xfId="560" hidden="1" xr:uid="{00000000-0005-0000-0000-0000DC010000}"/>
    <cellStyle name="Hyperlink 2" xfId="604" hidden="1" xr:uid="{00000000-0005-0000-0000-0000DD010000}"/>
    <cellStyle name="Hyperlink 2" xfId="513" hidden="1" xr:uid="{00000000-0005-0000-0000-0000DE010000}"/>
    <cellStyle name="Hyperlink 2" xfId="558" hidden="1" xr:uid="{00000000-0005-0000-0000-0000DF010000}"/>
    <cellStyle name="Hyperlink 2" xfId="471" hidden="1" xr:uid="{00000000-0005-0000-0000-0000E0010000}"/>
    <cellStyle name="Hyperlink 2" xfId="466" hidden="1" xr:uid="{00000000-0005-0000-0000-0000E1010000}"/>
    <cellStyle name="Hyperlink 2" xfId="586" hidden="1" xr:uid="{00000000-0005-0000-0000-0000E2010000}"/>
    <cellStyle name="Hyperlink 2" xfId="463" hidden="1" xr:uid="{00000000-0005-0000-0000-0000E3010000}"/>
    <cellStyle name="Hyperlink 2" xfId="483" hidden="1" xr:uid="{00000000-0005-0000-0000-0000E4010000}"/>
    <cellStyle name="Hyperlink 2" xfId="526" hidden="1" xr:uid="{00000000-0005-0000-0000-0000E5010000}"/>
    <cellStyle name="Hyperlink 2" xfId="488" hidden="1" xr:uid="{00000000-0005-0000-0000-0000E6010000}"/>
    <cellStyle name="Hyperlink 2" xfId="580" hidden="1" xr:uid="{00000000-0005-0000-0000-0000E7010000}"/>
    <cellStyle name="Hyperlink 2" xfId="520" hidden="1" xr:uid="{00000000-0005-0000-0000-0000E8010000}"/>
    <cellStyle name="Hyperlink 2" xfId="514" hidden="1" xr:uid="{00000000-0005-0000-0000-0000E9010000}"/>
    <cellStyle name="Hyperlink 2" xfId="569" hidden="1" xr:uid="{00000000-0005-0000-0000-0000EA010000}"/>
    <cellStyle name="Hyperlink 2" xfId="598" hidden="1" xr:uid="{00000000-0005-0000-0000-0000EB010000}"/>
    <cellStyle name="Hyperlink 2" xfId="561" hidden="1" xr:uid="{00000000-0005-0000-0000-0000EC010000}"/>
    <cellStyle name="Hyperlink 2" xfId="593" hidden="1" xr:uid="{00000000-0005-0000-0000-0000ED010000}"/>
    <cellStyle name="Hyperlink 2" xfId="559" hidden="1" xr:uid="{00000000-0005-0000-0000-0000EE010000}"/>
    <cellStyle name="Hyperlink 2" xfId="599" hidden="1" xr:uid="{00000000-0005-0000-0000-0000EF010000}"/>
    <cellStyle name="Hyperlink 2" xfId="501" hidden="1" xr:uid="{00000000-0005-0000-0000-0000F0010000}"/>
    <cellStyle name="Hyperlink 2" xfId="555" hidden="1" xr:uid="{00000000-0005-0000-0000-0000F1010000}"/>
    <cellStyle name="Hyperlink 2" xfId="530" hidden="1" xr:uid="{00000000-0005-0000-0000-0000F2010000}"/>
    <cellStyle name="Hyperlink 2" xfId="476" hidden="1" xr:uid="{00000000-0005-0000-0000-0000F3010000}"/>
    <cellStyle name="Hyperlink 2" xfId="529" hidden="1" xr:uid="{00000000-0005-0000-0000-0000F4010000}"/>
    <cellStyle name="Hyperlink 2" xfId="566" hidden="1" xr:uid="{00000000-0005-0000-0000-0000F5010000}"/>
    <cellStyle name="Hyperlink 2" xfId="553" hidden="1" xr:uid="{00000000-0005-0000-0000-0000F6010000}"/>
    <cellStyle name="Hyperlink 2" xfId="602" hidden="1" xr:uid="{00000000-0005-0000-0000-0000F7010000}"/>
    <cellStyle name="Hyperlink 2" xfId="474" hidden="1" xr:uid="{00000000-0005-0000-0000-0000F8010000}"/>
    <cellStyle name="Hyperlink 2" xfId="480" hidden="1" xr:uid="{00000000-0005-0000-0000-0000F9010000}"/>
    <cellStyle name="Hyperlink 2" xfId="536" hidden="1" xr:uid="{00000000-0005-0000-0000-0000FA010000}"/>
    <cellStyle name="Hyperlink 2" xfId="600" hidden="1" xr:uid="{00000000-0005-0000-0000-0000FB010000}"/>
    <cellStyle name="Hyperlink 2" xfId="545" hidden="1" xr:uid="{00000000-0005-0000-0000-0000FC010000}"/>
    <cellStyle name="Hyperlink 2" xfId="509" hidden="1" xr:uid="{00000000-0005-0000-0000-0000FD010000}"/>
    <cellStyle name="Hyperlink 2" xfId="464" hidden="1" xr:uid="{00000000-0005-0000-0000-0000FE010000}"/>
    <cellStyle name="Hyperlink 2" xfId="484" hidden="1" xr:uid="{00000000-0005-0000-0000-0000FF010000}"/>
    <cellStyle name="Hyperlink 2" xfId="465" hidden="1" xr:uid="{00000000-0005-0000-0000-000000020000}"/>
    <cellStyle name="Hyperlink 2" xfId="606" hidden="1" xr:uid="{00000000-0005-0000-0000-000001020000}"/>
    <cellStyle name="Hyperlink 2" xfId="550" hidden="1" xr:uid="{00000000-0005-0000-0000-000002020000}"/>
    <cellStyle name="Hyperlink 2" xfId="503" hidden="1" xr:uid="{00000000-0005-0000-0000-000003020000}"/>
    <cellStyle name="Hyperlink 2" xfId="572" hidden="1" xr:uid="{00000000-0005-0000-0000-000004020000}"/>
    <cellStyle name="Hyperlink 2" xfId="511" hidden="1" xr:uid="{00000000-0005-0000-0000-000005020000}"/>
    <cellStyle name="Hyperlink 2" xfId="489" hidden="1" xr:uid="{00000000-0005-0000-0000-000006020000}"/>
    <cellStyle name="Hyperlink 2" xfId="504" hidden="1" xr:uid="{00000000-0005-0000-0000-000007020000}"/>
    <cellStyle name="Hyperlink 2" xfId="562" hidden="1" xr:uid="{00000000-0005-0000-0000-000008020000}"/>
    <cellStyle name="Hyperlink 2" xfId="525" hidden="1" xr:uid="{00000000-0005-0000-0000-000009020000}"/>
    <cellStyle name="Hyperlink 2" xfId="601" hidden="1" xr:uid="{00000000-0005-0000-0000-00000A020000}"/>
    <cellStyle name="Hyperlink 2" xfId="610" hidden="1" xr:uid="{00000000-0005-0000-0000-00000B020000}"/>
    <cellStyle name="Hyperlink 2" xfId="582" hidden="1" xr:uid="{00000000-0005-0000-0000-00000C020000}"/>
    <cellStyle name="Hyperlink 2" xfId="587" hidden="1" xr:uid="{00000000-0005-0000-0000-00000D020000}"/>
    <cellStyle name="Hyperlink 2" xfId="498" hidden="1" xr:uid="{00000000-0005-0000-0000-00000E020000}"/>
    <cellStyle name="Hyperlink 2" xfId="469" hidden="1" xr:uid="{00000000-0005-0000-0000-00000F020000}"/>
    <cellStyle name="Hyperlink 2" xfId="490" hidden="1" xr:uid="{00000000-0005-0000-0000-000010020000}"/>
    <cellStyle name="Hyperlink 2" xfId="612" hidden="1" xr:uid="{00000000-0005-0000-0000-000011020000}"/>
    <cellStyle name="Hyperlink 2" xfId="592" hidden="1" xr:uid="{00000000-0005-0000-0000-000012020000}"/>
    <cellStyle name="Hyperlink 2" xfId="521" hidden="1" xr:uid="{00000000-0005-0000-0000-000013020000}"/>
    <cellStyle name="Hyperlink 2" xfId="485" hidden="1" xr:uid="{00000000-0005-0000-0000-000014020000}"/>
    <cellStyle name="Hyperlink 2" xfId="557" hidden="1" xr:uid="{00000000-0005-0000-0000-000015020000}"/>
    <cellStyle name="Hyperlink 2" xfId="591" hidden="1" xr:uid="{00000000-0005-0000-0000-000016020000}"/>
    <cellStyle name="Hyperlink 2" xfId="479" hidden="1" xr:uid="{00000000-0005-0000-0000-000017020000}"/>
    <cellStyle name="Hyperlink 2" xfId="608" hidden="1" xr:uid="{00000000-0005-0000-0000-000018020000}"/>
    <cellStyle name="Hyperlink 2" xfId="462" hidden="1" xr:uid="{00000000-0005-0000-0000-000019020000}"/>
    <cellStyle name="Hyperlink 2" xfId="502" hidden="1" xr:uid="{00000000-0005-0000-0000-00001A020000}"/>
    <cellStyle name="Hyperlink 2" xfId="565" hidden="1" xr:uid="{00000000-0005-0000-0000-00001B020000}"/>
    <cellStyle name="Hyperlink 2" xfId="581" hidden="1" xr:uid="{00000000-0005-0000-0000-00001C020000}"/>
    <cellStyle name="Hyperlink 2" xfId="510" hidden="1" xr:uid="{00000000-0005-0000-0000-00001D020000}"/>
    <cellStyle name="Hyperlink 2" xfId="575" hidden="1" xr:uid="{00000000-0005-0000-0000-00001E020000}"/>
    <cellStyle name="Hyperlink 2" xfId="512" hidden="1" xr:uid="{00000000-0005-0000-0000-00001F020000}"/>
    <cellStyle name="Hyperlink 2" xfId="473" hidden="1" xr:uid="{00000000-0005-0000-0000-000020020000}"/>
    <cellStyle name="Hyperlink 2" xfId="486" hidden="1" xr:uid="{00000000-0005-0000-0000-000021020000}"/>
    <cellStyle name="Hyperlink 2" xfId="540" hidden="1" xr:uid="{00000000-0005-0000-0000-000022020000}"/>
    <cellStyle name="Hyperlink 2" xfId="494" hidden="1" xr:uid="{00000000-0005-0000-0000-000023020000}"/>
    <cellStyle name="Hyperlink 2" xfId="603" hidden="1" xr:uid="{00000000-0005-0000-0000-000024020000}"/>
    <cellStyle name="Hyperlink 2" xfId="531" hidden="1" xr:uid="{00000000-0005-0000-0000-000025020000}"/>
    <cellStyle name="Hyperlink 2" xfId="487" hidden="1" xr:uid="{00000000-0005-0000-0000-000026020000}"/>
    <cellStyle name="Hyperlink 2" xfId="613" hidden="1" xr:uid="{00000000-0005-0000-0000-000027020000}"/>
    <cellStyle name="Hyperlink 2" xfId="552" hidden="1" xr:uid="{00000000-0005-0000-0000-000028020000}"/>
    <cellStyle name="Hyperlink 2" xfId="542" hidden="1" xr:uid="{00000000-0005-0000-0000-000029020000}"/>
    <cellStyle name="Hyperlink 2" xfId="590" hidden="1" xr:uid="{00000000-0005-0000-0000-00002A020000}"/>
    <cellStyle name="Hyperlink 2" xfId="522" hidden="1" xr:uid="{00000000-0005-0000-0000-00002B020000}"/>
    <cellStyle name="Hyperlink 2" xfId="543" hidden="1" xr:uid="{00000000-0005-0000-0000-00002C020000}"/>
    <cellStyle name="Hyperlink 2" xfId="605" hidden="1" xr:uid="{00000000-0005-0000-0000-00002D020000}"/>
    <cellStyle name="Hyperlink 2" xfId="518" hidden="1" xr:uid="{00000000-0005-0000-0000-00002E020000}"/>
    <cellStyle name="Hyperlink 2" xfId="583" hidden="1" xr:uid="{00000000-0005-0000-0000-00002F020000}"/>
    <cellStyle name="Hyperlink 2" xfId="589" hidden="1" xr:uid="{00000000-0005-0000-0000-000030020000}"/>
    <cellStyle name="Hyperlink 2" xfId="548" hidden="1" xr:uid="{00000000-0005-0000-0000-000031020000}"/>
    <cellStyle name="Hyperlink 2" xfId="539" hidden="1" xr:uid="{00000000-0005-0000-0000-000032020000}"/>
    <cellStyle name="Hyperlink 2" xfId="499" hidden="1" xr:uid="{00000000-0005-0000-0000-000033020000}"/>
    <cellStyle name="Hyperlink 2" xfId="467" hidden="1" xr:uid="{00000000-0005-0000-0000-000034020000}"/>
    <cellStyle name="Hyperlink 2" xfId="551" hidden="1" xr:uid="{00000000-0005-0000-0000-000035020000}"/>
    <cellStyle name="Hyperlink 2" xfId="492" hidden="1" xr:uid="{00000000-0005-0000-0000-000036020000}"/>
    <cellStyle name="Hyperlink 2" xfId="508" hidden="1" xr:uid="{00000000-0005-0000-0000-000037020000}"/>
    <cellStyle name="Hyperlink 2" xfId="547" hidden="1" xr:uid="{00000000-0005-0000-0000-000038020000}"/>
    <cellStyle name="Hyperlink 2" xfId="568" hidden="1" xr:uid="{00000000-0005-0000-0000-000039020000}"/>
    <cellStyle name="Hyperlink 2" xfId="571" hidden="1" xr:uid="{00000000-0005-0000-0000-00003A020000}"/>
    <cellStyle name="Hyperlink 2" xfId="507" hidden="1" xr:uid="{00000000-0005-0000-0000-00003B020000}"/>
    <cellStyle name="Hyperlink 2" xfId="493" hidden="1" xr:uid="{00000000-0005-0000-0000-00003C020000}"/>
    <cellStyle name="Hyperlink 2" xfId="579" hidden="1" xr:uid="{00000000-0005-0000-0000-00003D020000}"/>
    <cellStyle name="Hyperlink 2" xfId="482" hidden="1" xr:uid="{00000000-0005-0000-0000-00003E020000}"/>
    <cellStyle name="Hyperlink 2" xfId="567" hidden="1" xr:uid="{00000000-0005-0000-0000-00003F020000}"/>
    <cellStyle name="Hyperlink 2" xfId="528" hidden="1" xr:uid="{00000000-0005-0000-0000-000040020000}"/>
    <cellStyle name="Hyperlink 2" xfId="609" hidden="1" xr:uid="{00000000-0005-0000-0000-000041020000}"/>
    <cellStyle name="Hyperlink 2" xfId="497" hidden="1" xr:uid="{00000000-0005-0000-0000-000042020000}"/>
    <cellStyle name="Hyperlink 2" xfId="524" hidden="1" xr:uid="{00000000-0005-0000-0000-000043020000}"/>
    <cellStyle name="Hyperlink 2" xfId="564" hidden="1" xr:uid="{00000000-0005-0000-0000-000044020000}"/>
    <cellStyle name="Hyperlink 2" xfId="614" hidden="1" xr:uid="{00000000-0005-0000-0000-000045020000}"/>
    <cellStyle name="Hyperlink 2" xfId="546" hidden="1" xr:uid="{00000000-0005-0000-0000-000046020000}"/>
    <cellStyle name="Hyperlink 2" xfId="541" hidden="1" xr:uid="{00000000-0005-0000-0000-000047020000}"/>
    <cellStyle name="Hyperlink 2" xfId="607" hidden="1" xr:uid="{00000000-0005-0000-0000-000048020000}"/>
    <cellStyle name="Hyperlink 2" xfId="576" hidden="1" xr:uid="{00000000-0005-0000-0000-000049020000}"/>
    <cellStyle name="Hyperlink 2" xfId="500" hidden="1" xr:uid="{00000000-0005-0000-0000-00004A020000}"/>
    <cellStyle name="Hyperlink 2" xfId="477" hidden="1" xr:uid="{00000000-0005-0000-0000-00004B020000}"/>
    <cellStyle name="Hyperlink 2" xfId="470" hidden="1" xr:uid="{00000000-0005-0000-0000-00004C020000}"/>
    <cellStyle name="Hyperlink 2" xfId="516" hidden="1" xr:uid="{00000000-0005-0000-0000-00004D020000}"/>
    <cellStyle name="Hyperlink 2" xfId="556" hidden="1" xr:uid="{00000000-0005-0000-0000-00004E020000}"/>
    <cellStyle name="Hyperlink 2" xfId="537" hidden="1" xr:uid="{00000000-0005-0000-0000-00004F020000}"/>
    <cellStyle name="Hyperlink 2" xfId="517" hidden="1" xr:uid="{00000000-0005-0000-0000-000050020000}"/>
    <cellStyle name="Hyperlink 2" xfId="594" hidden="1" xr:uid="{00000000-0005-0000-0000-000051020000}"/>
    <cellStyle name="Hyperlink 2" xfId="563" hidden="1" xr:uid="{00000000-0005-0000-0000-000052020000}"/>
    <cellStyle name="Hyperlink 2" xfId="491" hidden="1" xr:uid="{00000000-0005-0000-0000-000053020000}"/>
    <cellStyle name="Hyperlink 2" xfId="496" hidden="1" xr:uid="{00000000-0005-0000-0000-000054020000}"/>
    <cellStyle name="Hyperlink 2" xfId="468" hidden="1" xr:uid="{00000000-0005-0000-0000-000055020000}"/>
    <cellStyle name="Hyperlink 2" xfId="505" hidden="1" xr:uid="{00000000-0005-0000-0000-000056020000}"/>
    <cellStyle name="Hyperlink 2" xfId="577" hidden="1" xr:uid="{00000000-0005-0000-0000-000057020000}"/>
    <cellStyle name="Hyperlink 2" xfId="475" hidden="1" xr:uid="{00000000-0005-0000-0000-000058020000}"/>
    <cellStyle name="Hyperlink 2" xfId="519" hidden="1" xr:uid="{00000000-0005-0000-0000-000059020000}"/>
    <cellStyle name="Hyperlink 2" xfId="506" hidden="1" xr:uid="{00000000-0005-0000-0000-00005A020000}"/>
    <cellStyle name="Hyperlink 2" xfId="538" hidden="1" xr:uid="{00000000-0005-0000-0000-00005B020000}"/>
    <cellStyle name="Hyperlink 2" xfId="615" hidden="1" xr:uid="{00000000-0005-0000-0000-00005C020000}"/>
    <cellStyle name="Hyperlink 2" xfId="515" hidden="1" xr:uid="{00000000-0005-0000-0000-00005D020000}"/>
    <cellStyle name="Hyperlink 2" xfId="554" hidden="1" xr:uid="{00000000-0005-0000-0000-00005E020000}"/>
    <cellStyle name="Hyperlink 2" xfId="481" hidden="1" xr:uid="{00000000-0005-0000-0000-00005F020000}"/>
    <cellStyle name="Hyperlink 2" xfId="573" hidden="1" xr:uid="{00000000-0005-0000-0000-000060020000}"/>
    <cellStyle name="Hyperlink 2" xfId="570" hidden="1" xr:uid="{00000000-0005-0000-0000-000061020000}"/>
    <cellStyle name="Hyperlink 2" xfId="549" hidden="1" xr:uid="{00000000-0005-0000-0000-000062020000}"/>
    <cellStyle name="Hyperlink 2" xfId="574" hidden="1" xr:uid="{00000000-0005-0000-0000-000063020000}"/>
    <cellStyle name="Hyperlink 2" xfId="588" hidden="1" xr:uid="{00000000-0005-0000-0000-000064020000}"/>
    <cellStyle name="Hyperlink 2" xfId="532" hidden="1" xr:uid="{00000000-0005-0000-0000-000065020000}"/>
    <cellStyle name="Hyperlink 2" xfId="756" hidden="1" xr:uid="{00000000-0005-0000-0000-000066020000}"/>
    <cellStyle name="Hyperlink 2" xfId="648" hidden="1" xr:uid="{00000000-0005-0000-0000-000067020000}"/>
    <cellStyle name="Hyperlink 2" xfId="676" hidden="1" xr:uid="{00000000-0005-0000-0000-000068020000}"/>
    <cellStyle name="Hyperlink 2" xfId="737" hidden="1" xr:uid="{00000000-0005-0000-0000-000069020000}"/>
    <cellStyle name="Hyperlink 2" xfId="688" hidden="1" xr:uid="{00000000-0005-0000-0000-00006A020000}"/>
    <cellStyle name="Hyperlink 2" xfId="748" hidden="1" xr:uid="{00000000-0005-0000-0000-00006B020000}"/>
    <cellStyle name="Hyperlink 2" xfId="738" hidden="1" xr:uid="{00000000-0005-0000-0000-00006C020000}"/>
    <cellStyle name="Hyperlink 2" xfId="686" hidden="1" xr:uid="{00000000-0005-0000-0000-00006D020000}"/>
    <cellStyle name="Hyperlink 2" xfId="750" hidden="1" xr:uid="{00000000-0005-0000-0000-00006E020000}"/>
    <cellStyle name="Hyperlink 2" xfId="625" hidden="1" xr:uid="{00000000-0005-0000-0000-00006F020000}"/>
    <cellStyle name="Hyperlink 2" xfId="749" hidden="1" xr:uid="{00000000-0005-0000-0000-000070020000}"/>
    <cellStyle name="Hyperlink 2" xfId="731" hidden="1" xr:uid="{00000000-0005-0000-0000-000071020000}"/>
    <cellStyle name="Hyperlink 2" xfId="687" hidden="1" xr:uid="{00000000-0005-0000-0000-000072020000}"/>
    <cellStyle name="Hyperlink 2" xfId="697" hidden="1" xr:uid="{00000000-0005-0000-0000-000073020000}"/>
    <cellStyle name="Hyperlink 2" xfId="765" hidden="1" xr:uid="{00000000-0005-0000-0000-000074020000}"/>
    <cellStyle name="Hyperlink 2" xfId="680" hidden="1" xr:uid="{00000000-0005-0000-0000-000075020000}"/>
    <cellStyle name="Hyperlink 2" xfId="631" hidden="1" xr:uid="{00000000-0005-0000-0000-000076020000}"/>
    <cellStyle name="Hyperlink 2" xfId="713" hidden="1" xr:uid="{00000000-0005-0000-0000-000077020000}"/>
    <cellStyle name="Hyperlink 2" xfId="758" hidden="1" xr:uid="{00000000-0005-0000-0000-000078020000}"/>
    <cellStyle name="Hyperlink 2" xfId="666" hidden="1" xr:uid="{00000000-0005-0000-0000-000079020000}"/>
    <cellStyle name="Hyperlink 2" xfId="711" hidden="1" xr:uid="{00000000-0005-0000-0000-00007A020000}"/>
    <cellStyle name="Hyperlink 2" xfId="624" hidden="1" xr:uid="{00000000-0005-0000-0000-00007B020000}"/>
    <cellStyle name="Hyperlink 2" xfId="619" hidden="1" xr:uid="{00000000-0005-0000-0000-00007C020000}"/>
    <cellStyle name="Hyperlink 2" xfId="739" hidden="1" xr:uid="{00000000-0005-0000-0000-00007D020000}"/>
    <cellStyle name="Hyperlink 2" xfId="616" hidden="1" xr:uid="{00000000-0005-0000-0000-00007E020000}"/>
    <cellStyle name="Hyperlink 2" xfId="636" hidden="1" xr:uid="{00000000-0005-0000-0000-00007F020000}"/>
    <cellStyle name="Hyperlink 2" xfId="679" hidden="1" xr:uid="{00000000-0005-0000-0000-000080020000}"/>
    <cellStyle name="Hyperlink 2" xfId="641" hidden="1" xr:uid="{00000000-0005-0000-0000-000081020000}"/>
    <cellStyle name="Hyperlink 2" xfId="733" hidden="1" xr:uid="{00000000-0005-0000-0000-000082020000}"/>
    <cellStyle name="Hyperlink 2" xfId="673" hidden="1" xr:uid="{00000000-0005-0000-0000-000083020000}"/>
    <cellStyle name="Hyperlink 2" xfId="667" hidden="1" xr:uid="{00000000-0005-0000-0000-000084020000}"/>
    <cellStyle name="Hyperlink 2" xfId="722" hidden="1" xr:uid="{00000000-0005-0000-0000-000085020000}"/>
    <cellStyle name="Hyperlink 2" xfId="751" hidden="1" xr:uid="{00000000-0005-0000-0000-000086020000}"/>
    <cellStyle name="Hyperlink 2" xfId="714" hidden="1" xr:uid="{00000000-0005-0000-0000-000087020000}"/>
    <cellStyle name="Hyperlink 2" xfId="746" hidden="1" xr:uid="{00000000-0005-0000-0000-000088020000}"/>
    <cellStyle name="Hyperlink 2" xfId="712" hidden="1" xr:uid="{00000000-0005-0000-0000-000089020000}"/>
    <cellStyle name="Hyperlink 2" xfId="752" hidden="1" xr:uid="{00000000-0005-0000-0000-00008A020000}"/>
    <cellStyle name="Hyperlink 2" xfId="654" hidden="1" xr:uid="{00000000-0005-0000-0000-00008B020000}"/>
    <cellStyle name="Hyperlink 2" xfId="708" hidden="1" xr:uid="{00000000-0005-0000-0000-00008C020000}"/>
    <cellStyle name="Hyperlink 2" xfId="683" hidden="1" xr:uid="{00000000-0005-0000-0000-00008D020000}"/>
    <cellStyle name="Hyperlink 2" xfId="629" hidden="1" xr:uid="{00000000-0005-0000-0000-00008E020000}"/>
    <cellStyle name="Hyperlink 2" xfId="682" hidden="1" xr:uid="{00000000-0005-0000-0000-00008F020000}"/>
    <cellStyle name="Hyperlink 2" xfId="719" hidden="1" xr:uid="{00000000-0005-0000-0000-000090020000}"/>
    <cellStyle name="Hyperlink 2" xfId="706" hidden="1" xr:uid="{00000000-0005-0000-0000-000091020000}"/>
    <cellStyle name="Hyperlink 2" xfId="755" hidden="1" xr:uid="{00000000-0005-0000-0000-000092020000}"/>
    <cellStyle name="Hyperlink 2" xfId="627" hidden="1" xr:uid="{00000000-0005-0000-0000-000093020000}"/>
    <cellStyle name="Hyperlink 2" xfId="633" hidden="1" xr:uid="{00000000-0005-0000-0000-000094020000}"/>
    <cellStyle name="Hyperlink 2" xfId="689" hidden="1" xr:uid="{00000000-0005-0000-0000-000095020000}"/>
    <cellStyle name="Hyperlink 2" xfId="753" hidden="1" xr:uid="{00000000-0005-0000-0000-000096020000}"/>
    <cellStyle name="Hyperlink 2" xfId="698" hidden="1" xr:uid="{00000000-0005-0000-0000-000097020000}"/>
    <cellStyle name="Hyperlink 2" xfId="662" hidden="1" xr:uid="{00000000-0005-0000-0000-000098020000}"/>
    <cellStyle name="Hyperlink 2" xfId="617" hidden="1" xr:uid="{00000000-0005-0000-0000-000099020000}"/>
    <cellStyle name="Hyperlink 2" xfId="637" hidden="1" xr:uid="{00000000-0005-0000-0000-00009A020000}"/>
    <cellStyle name="Hyperlink 2" xfId="618" hidden="1" xr:uid="{00000000-0005-0000-0000-00009B020000}"/>
    <cellStyle name="Hyperlink 2" xfId="760" hidden="1" xr:uid="{00000000-0005-0000-0000-00009C020000}"/>
    <cellStyle name="Hyperlink 2" xfId="703" hidden="1" xr:uid="{00000000-0005-0000-0000-00009D020000}"/>
    <cellStyle name="Hyperlink 2" xfId="656" hidden="1" xr:uid="{00000000-0005-0000-0000-00009E020000}"/>
    <cellStyle name="Hyperlink 2" xfId="725" hidden="1" xr:uid="{00000000-0005-0000-0000-00009F020000}"/>
    <cellStyle name="Hyperlink 2" xfId="664" hidden="1" xr:uid="{00000000-0005-0000-0000-0000A0020000}"/>
    <cellStyle name="Hyperlink 2" xfId="642" hidden="1" xr:uid="{00000000-0005-0000-0000-0000A1020000}"/>
    <cellStyle name="Hyperlink 2" xfId="657" hidden="1" xr:uid="{00000000-0005-0000-0000-0000A2020000}"/>
    <cellStyle name="Hyperlink 2" xfId="715" hidden="1" xr:uid="{00000000-0005-0000-0000-0000A3020000}"/>
    <cellStyle name="Hyperlink 2" xfId="678" hidden="1" xr:uid="{00000000-0005-0000-0000-0000A4020000}"/>
    <cellStyle name="Hyperlink 2" xfId="754" hidden="1" xr:uid="{00000000-0005-0000-0000-0000A5020000}"/>
    <cellStyle name="Hyperlink 2" xfId="764" hidden="1" xr:uid="{00000000-0005-0000-0000-0000A6020000}"/>
    <cellStyle name="Hyperlink 2" xfId="735" hidden="1" xr:uid="{00000000-0005-0000-0000-0000A7020000}"/>
    <cellStyle name="Hyperlink 2" xfId="740" hidden="1" xr:uid="{00000000-0005-0000-0000-0000A8020000}"/>
    <cellStyle name="Hyperlink 2" xfId="651" hidden="1" xr:uid="{00000000-0005-0000-0000-0000A9020000}"/>
    <cellStyle name="Hyperlink 2" xfId="622" hidden="1" xr:uid="{00000000-0005-0000-0000-0000AA020000}"/>
    <cellStyle name="Hyperlink 2" xfId="643" hidden="1" xr:uid="{00000000-0005-0000-0000-0000AB020000}"/>
    <cellStyle name="Hyperlink 2" xfId="766" hidden="1" xr:uid="{00000000-0005-0000-0000-0000AC020000}"/>
    <cellStyle name="Hyperlink 2" xfId="745" hidden="1" xr:uid="{00000000-0005-0000-0000-0000AD020000}"/>
    <cellStyle name="Hyperlink 2" xfId="674" hidden="1" xr:uid="{00000000-0005-0000-0000-0000AE020000}"/>
    <cellStyle name="Hyperlink 2" xfId="638" hidden="1" xr:uid="{00000000-0005-0000-0000-0000AF020000}"/>
    <cellStyle name="Hyperlink 2" xfId="710" hidden="1" xr:uid="{00000000-0005-0000-0000-0000B0020000}"/>
    <cellStyle name="Hyperlink 2" xfId="744" hidden="1" xr:uid="{00000000-0005-0000-0000-0000B1020000}"/>
    <cellStyle name="Hyperlink 2" xfId="632" hidden="1" xr:uid="{00000000-0005-0000-0000-0000B2020000}"/>
    <cellStyle name="Hyperlink 2" xfId="762" hidden="1" xr:uid="{00000000-0005-0000-0000-0000B3020000}"/>
    <cellStyle name="Hyperlink 2" xfId="338" hidden="1" xr:uid="{00000000-0005-0000-0000-0000B4020000}"/>
    <cellStyle name="Hyperlink 2" xfId="655" hidden="1" xr:uid="{00000000-0005-0000-0000-0000B5020000}"/>
    <cellStyle name="Hyperlink 2" xfId="718" hidden="1" xr:uid="{00000000-0005-0000-0000-0000B6020000}"/>
    <cellStyle name="Hyperlink 2" xfId="734" hidden="1" xr:uid="{00000000-0005-0000-0000-0000B7020000}"/>
    <cellStyle name="Hyperlink 2" xfId="663" hidden="1" xr:uid="{00000000-0005-0000-0000-0000B8020000}"/>
    <cellStyle name="Hyperlink 2" xfId="728" hidden="1" xr:uid="{00000000-0005-0000-0000-0000B9020000}"/>
    <cellStyle name="Hyperlink 2" xfId="665" hidden="1" xr:uid="{00000000-0005-0000-0000-0000BA020000}"/>
    <cellStyle name="Hyperlink 2" xfId="626" hidden="1" xr:uid="{00000000-0005-0000-0000-0000BB020000}"/>
    <cellStyle name="Hyperlink 2" xfId="639" hidden="1" xr:uid="{00000000-0005-0000-0000-0000BC020000}"/>
    <cellStyle name="Hyperlink 2" xfId="693" hidden="1" xr:uid="{00000000-0005-0000-0000-0000BD020000}"/>
    <cellStyle name="Hyperlink 2" xfId="647" hidden="1" xr:uid="{00000000-0005-0000-0000-0000BE020000}"/>
    <cellStyle name="Hyperlink 2" xfId="757" hidden="1" xr:uid="{00000000-0005-0000-0000-0000BF020000}"/>
    <cellStyle name="Hyperlink 2" xfId="684" hidden="1" xr:uid="{00000000-0005-0000-0000-0000C0020000}"/>
    <cellStyle name="Hyperlink 2" xfId="640" hidden="1" xr:uid="{00000000-0005-0000-0000-0000C1020000}"/>
    <cellStyle name="Hyperlink 2" xfId="767" hidden="1" xr:uid="{00000000-0005-0000-0000-0000C2020000}"/>
    <cellStyle name="Hyperlink 2" xfId="705" hidden="1" xr:uid="{00000000-0005-0000-0000-0000C3020000}"/>
    <cellStyle name="Hyperlink 2" xfId="695" hidden="1" xr:uid="{00000000-0005-0000-0000-0000C4020000}"/>
    <cellStyle name="Hyperlink 2" xfId="743" hidden="1" xr:uid="{00000000-0005-0000-0000-0000C5020000}"/>
    <cellStyle name="Hyperlink 2" xfId="675" hidden="1" xr:uid="{00000000-0005-0000-0000-0000C6020000}"/>
    <cellStyle name="Hyperlink 2" xfId="696" hidden="1" xr:uid="{00000000-0005-0000-0000-0000C7020000}"/>
    <cellStyle name="Hyperlink 2" xfId="759" hidden="1" xr:uid="{00000000-0005-0000-0000-0000C8020000}"/>
    <cellStyle name="Hyperlink 2" xfId="671" hidden="1" xr:uid="{00000000-0005-0000-0000-0000C9020000}"/>
    <cellStyle name="Hyperlink 2" xfId="736" hidden="1" xr:uid="{00000000-0005-0000-0000-0000CA020000}"/>
    <cellStyle name="Hyperlink 2" xfId="742" hidden="1" xr:uid="{00000000-0005-0000-0000-0000CB020000}"/>
    <cellStyle name="Hyperlink 2" xfId="701" hidden="1" xr:uid="{00000000-0005-0000-0000-0000CC020000}"/>
    <cellStyle name="Hyperlink 2" xfId="692" hidden="1" xr:uid="{00000000-0005-0000-0000-0000CD020000}"/>
    <cellStyle name="Hyperlink 2" xfId="652" hidden="1" xr:uid="{00000000-0005-0000-0000-0000CE020000}"/>
    <cellStyle name="Hyperlink 2" xfId="620" hidden="1" xr:uid="{00000000-0005-0000-0000-0000CF020000}"/>
    <cellStyle name="Hyperlink 2" xfId="704" hidden="1" xr:uid="{00000000-0005-0000-0000-0000D0020000}"/>
    <cellStyle name="Hyperlink 2" xfId="645" hidden="1" xr:uid="{00000000-0005-0000-0000-0000D1020000}"/>
    <cellStyle name="Hyperlink 2" xfId="661" hidden="1" xr:uid="{00000000-0005-0000-0000-0000D2020000}"/>
    <cellStyle name="Hyperlink 2" xfId="700" hidden="1" xr:uid="{00000000-0005-0000-0000-0000D3020000}"/>
    <cellStyle name="Hyperlink 2" xfId="721" hidden="1" xr:uid="{00000000-0005-0000-0000-0000D4020000}"/>
    <cellStyle name="Hyperlink 2" xfId="724" hidden="1" xr:uid="{00000000-0005-0000-0000-0000D5020000}"/>
    <cellStyle name="Hyperlink 2" xfId="660" hidden="1" xr:uid="{00000000-0005-0000-0000-0000D6020000}"/>
    <cellStyle name="Hyperlink 2" xfId="646" hidden="1" xr:uid="{00000000-0005-0000-0000-0000D7020000}"/>
    <cellStyle name="Hyperlink 2" xfId="732" hidden="1" xr:uid="{00000000-0005-0000-0000-0000D8020000}"/>
    <cellStyle name="Hyperlink 2" xfId="635" hidden="1" xr:uid="{00000000-0005-0000-0000-0000D9020000}"/>
    <cellStyle name="Hyperlink 2" xfId="720" hidden="1" xr:uid="{00000000-0005-0000-0000-0000DA020000}"/>
    <cellStyle name="Hyperlink 2" xfId="681" hidden="1" xr:uid="{00000000-0005-0000-0000-0000DB020000}"/>
    <cellStyle name="Hyperlink 2" xfId="763" hidden="1" xr:uid="{00000000-0005-0000-0000-0000DC020000}"/>
    <cellStyle name="Hyperlink 2" xfId="650" hidden="1" xr:uid="{00000000-0005-0000-0000-0000DD020000}"/>
    <cellStyle name="Hyperlink 2" xfId="677" hidden="1" xr:uid="{00000000-0005-0000-0000-0000DE020000}"/>
    <cellStyle name="Hyperlink 2" xfId="717" hidden="1" xr:uid="{00000000-0005-0000-0000-0000DF020000}"/>
    <cellStyle name="Hyperlink 2" xfId="768" hidden="1" xr:uid="{00000000-0005-0000-0000-0000E0020000}"/>
    <cellStyle name="Hyperlink 2" xfId="699" hidden="1" xr:uid="{00000000-0005-0000-0000-0000E1020000}"/>
    <cellStyle name="Hyperlink 2" xfId="694" hidden="1" xr:uid="{00000000-0005-0000-0000-0000E2020000}"/>
    <cellStyle name="Hyperlink 2" xfId="761" hidden="1" xr:uid="{00000000-0005-0000-0000-0000E3020000}"/>
    <cellStyle name="Hyperlink 2" xfId="729" hidden="1" xr:uid="{00000000-0005-0000-0000-0000E4020000}"/>
    <cellStyle name="Hyperlink 2" xfId="653" hidden="1" xr:uid="{00000000-0005-0000-0000-0000E5020000}"/>
    <cellStyle name="Hyperlink 2" xfId="630" hidden="1" xr:uid="{00000000-0005-0000-0000-0000E6020000}"/>
    <cellStyle name="Hyperlink 2" xfId="623" hidden="1" xr:uid="{00000000-0005-0000-0000-0000E7020000}"/>
    <cellStyle name="Hyperlink 2" xfId="669" hidden="1" xr:uid="{00000000-0005-0000-0000-0000E8020000}"/>
    <cellStyle name="Hyperlink 2" xfId="709" hidden="1" xr:uid="{00000000-0005-0000-0000-0000E9020000}"/>
    <cellStyle name="Hyperlink 2" xfId="690" hidden="1" xr:uid="{00000000-0005-0000-0000-0000EA020000}"/>
    <cellStyle name="Hyperlink 2" xfId="670" hidden="1" xr:uid="{00000000-0005-0000-0000-0000EB020000}"/>
    <cellStyle name="Hyperlink 2" xfId="747" hidden="1" xr:uid="{00000000-0005-0000-0000-0000EC020000}"/>
    <cellStyle name="Hyperlink 2" xfId="716" hidden="1" xr:uid="{00000000-0005-0000-0000-0000ED020000}"/>
    <cellStyle name="Hyperlink 2" xfId="644" hidden="1" xr:uid="{00000000-0005-0000-0000-0000EE020000}"/>
    <cellStyle name="Hyperlink 2" xfId="649" hidden="1" xr:uid="{00000000-0005-0000-0000-0000EF020000}"/>
    <cellStyle name="Hyperlink 2" xfId="621" hidden="1" xr:uid="{00000000-0005-0000-0000-0000F0020000}"/>
    <cellStyle name="Hyperlink 2" xfId="658" hidden="1" xr:uid="{00000000-0005-0000-0000-0000F1020000}"/>
    <cellStyle name="Hyperlink 2" xfId="730" hidden="1" xr:uid="{00000000-0005-0000-0000-0000F2020000}"/>
    <cellStyle name="Hyperlink 2" xfId="628" hidden="1" xr:uid="{00000000-0005-0000-0000-0000F3020000}"/>
    <cellStyle name="Hyperlink 2" xfId="672" hidden="1" xr:uid="{00000000-0005-0000-0000-0000F4020000}"/>
    <cellStyle name="Hyperlink 2" xfId="659" hidden="1" xr:uid="{00000000-0005-0000-0000-0000F5020000}"/>
    <cellStyle name="Hyperlink 2" xfId="691" hidden="1" xr:uid="{00000000-0005-0000-0000-0000F6020000}"/>
    <cellStyle name="Hyperlink 2" xfId="769" hidden="1" xr:uid="{00000000-0005-0000-0000-0000F7020000}"/>
    <cellStyle name="Hyperlink 2" xfId="668" hidden="1" xr:uid="{00000000-0005-0000-0000-0000F8020000}"/>
    <cellStyle name="Hyperlink 2" xfId="707" hidden="1" xr:uid="{00000000-0005-0000-0000-0000F9020000}"/>
    <cellStyle name="Hyperlink 2" xfId="634" hidden="1" xr:uid="{00000000-0005-0000-0000-0000FA020000}"/>
    <cellStyle name="Hyperlink 2" xfId="726" hidden="1" xr:uid="{00000000-0005-0000-0000-0000FB020000}"/>
    <cellStyle name="Hyperlink 2" xfId="723" hidden="1" xr:uid="{00000000-0005-0000-0000-0000FC020000}"/>
    <cellStyle name="Hyperlink 2" xfId="702" hidden="1" xr:uid="{00000000-0005-0000-0000-0000FD020000}"/>
    <cellStyle name="Hyperlink 2" xfId="727" hidden="1" xr:uid="{00000000-0005-0000-0000-0000FE020000}"/>
    <cellStyle name="Hyperlink 2" xfId="741" hidden="1" xr:uid="{00000000-0005-0000-0000-0000FF020000}"/>
    <cellStyle name="Hyperlink 2" xfId="685" hidden="1" xr:uid="{00000000-0005-0000-0000-000000030000}"/>
    <cellStyle name="Hyperlink 2" xfId="911" hidden="1" xr:uid="{00000000-0005-0000-0000-000001030000}"/>
    <cellStyle name="Hyperlink 2" xfId="803" hidden="1" xr:uid="{00000000-0005-0000-0000-000002030000}"/>
    <cellStyle name="Hyperlink 2" xfId="831" hidden="1" xr:uid="{00000000-0005-0000-0000-000003030000}"/>
    <cellStyle name="Hyperlink 2" xfId="892" hidden="1" xr:uid="{00000000-0005-0000-0000-000004030000}"/>
    <cellStyle name="Hyperlink 2" xfId="843" hidden="1" xr:uid="{00000000-0005-0000-0000-000005030000}"/>
    <cellStyle name="Hyperlink 2" xfId="903" hidden="1" xr:uid="{00000000-0005-0000-0000-000006030000}"/>
    <cellStyle name="Hyperlink 2" xfId="893" hidden="1" xr:uid="{00000000-0005-0000-0000-000007030000}"/>
    <cellStyle name="Hyperlink 2" xfId="841" hidden="1" xr:uid="{00000000-0005-0000-0000-000008030000}"/>
    <cellStyle name="Hyperlink 2" xfId="905" hidden="1" xr:uid="{00000000-0005-0000-0000-000009030000}"/>
    <cellStyle name="Hyperlink 2" xfId="780" hidden="1" xr:uid="{00000000-0005-0000-0000-00000A030000}"/>
    <cellStyle name="Hyperlink 2" xfId="904" hidden="1" xr:uid="{00000000-0005-0000-0000-00000B030000}"/>
    <cellStyle name="Hyperlink 2" xfId="886" hidden="1" xr:uid="{00000000-0005-0000-0000-00000C030000}"/>
    <cellStyle name="Hyperlink 2" xfId="842" hidden="1" xr:uid="{00000000-0005-0000-0000-00000D030000}"/>
    <cellStyle name="Hyperlink 2" xfId="852" hidden="1" xr:uid="{00000000-0005-0000-0000-00000E030000}"/>
    <cellStyle name="Hyperlink 2" xfId="920" hidden="1" xr:uid="{00000000-0005-0000-0000-00000F030000}"/>
    <cellStyle name="Hyperlink 2" xfId="835" hidden="1" xr:uid="{00000000-0005-0000-0000-000010030000}"/>
    <cellStyle name="Hyperlink 2" xfId="786" hidden="1" xr:uid="{00000000-0005-0000-0000-000011030000}"/>
    <cellStyle name="Hyperlink 2" xfId="868" hidden="1" xr:uid="{00000000-0005-0000-0000-000012030000}"/>
    <cellStyle name="Hyperlink 2" xfId="913" hidden="1" xr:uid="{00000000-0005-0000-0000-000013030000}"/>
    <cellStyle name="Hyperlink 2" xfId="821" hidden="1" xr:uid="{00000000-0005-0000-0000-000014030000}"/>
    <cellStyle name="Hyperlink 2" xfId="866" hidden="1" xr:uid="{00000000-0005-0000-0000-000015030000}"/>
    <cellStyle name="Hyperlink 2" xfId="779" hidden="1" xr:uid="{00000000-0005-0000-0000-000016030000}"/>
    <cellStyle name="Hyperlink 2" xfId="774" hidden="1" xr:uid="{00000000-0005-0000-0000-000017030000}"/>
    <cellStyle name="Hyperlink 2" xfId="894" hidden="1" xr:uid="{00000000-0005-0000-0000-000018030000}"/>
    <cellStyle name="Hyperlink 2" xfId="771" hidden="1" xr:uid="{00000000-0005-0000-0000-000019030000}"/>
    <cellStyle name="Hyperlink 2" xfId="791" hidden="1" xr:uid="{00000000-0005-0000-0000-00001A030000}"/>
    <cellStyle name="Hyperlink 2" xfId="834" hidden="1" xr:uid="{00000000-0005-0000-0000-00001B030000}"/>
    <cellStyle name="Hyperlink 2" xfId="796" hidden="1" xr:uid="{00000000-0005-0000-0000-00001C030000}"/>
    <cellStyle name="Hyperlink 2" xfId="888" hidden="1" xr:uid="{00000000-0005-0000-0000-00001D030000}"/>
    <cellStyle name="Hyperlink 2" xfId="828" hidden="1" xr:uid="{00000000-0005-0000-0000-00001E030000}"/>
    <cellStyle name="Hyperlink 2" xfId="822" hidden="1" xr:uid="{00000000-0005-0000-0000-00001F030000}"/>
    <cellStyle name="Hyperlink 2" xfId="877" hidden="1" xr:uid="{00000000-0005-0000-0000-000020030000}"/>
    <cellStyle name="Hyperlink 2" xfId="906" hidden="1" xr:uid="{00000000-0005-0000-0000-000021030000}"/>
    <cellStyle name="Hyperlink 2" xfId="869" hidden="1" xr:uid="{00000000-0005-0000-0000-000022030000}"/>
    <cellStyle name="Hyperlink 2" xfId="901" hidden="1" xr:uid="{00000000-0005-0000-0000-000023030000}"/>
    <cellStyle name="Hyperlink 2" xfId="867" hidden="1" xr:uid="{00000000-0005-0000-0000-000024030000}"/>
    <cellStyle name="Hyperlink 2" xfId="907" hidden="1" xr:uid="{00000000-0005-0000-0000-000025030000}"/>
    <cellStyle name="Hyperlink 2" xfId="809" hidden="1" xr:uid="{00000000-0005-0000-0000-000026030000}"/>
    <cellStyle name="Hyperlink 2" xfId="863" hidden="1" xr:uid="{00000000-0005-0000-0000-000027030000}"/>
    <cellStyle name="Hyperlink 2" xfId="838" hidden="1" xr:uid="{00000000-0005-0000-0000-000028030000}"/>
    <cellStyle name="Hyperlink 2" xfId="784" hidden="1" xr:uid="{00000000-0005-0000-0000-000029030000}"/>
    <cellStyle name="Hyperlink 2" xfId="837" hidden="1" xr:uid="{00000000-0005-0000-0000-00002A030000}"/>
    <cellStyle name="Hyperlink 2" xfId="874" hidden="1" xr:uid="{00000000-0005-0000-0000-00002B030000}"/>
    <cellStyle name="Hyperlink 2" xfId="861" hidden="1" xr:uid="{00000000-0005-0000-0000-00002C030000}"/>
    <cellStyle name="Hyperlink 2" xfId="910" hidden="1" xr:uid="{00000000-0005-0000-0000-00002D030000}"/>
    <cellStyle name="Hyperlink 2" xfId="782" hidden="1" xr:uid="{00000000-0005-0000-0000-00002E030000}"/>
    <cellStyle name="Hyperlink 2" xfId="788" hidden="1" xr:uid="{00000000-0005-0000-0000-00002F030000}"/>
    <cellStyle name="Hyperlink 2" xfId="844" hidden="1" xr:uid="{00000000-0005-0000-0000-000030030000}"/>
    <cellStyle name="Hyperlink 2" xfId="908" hidden="1" xr:uid="{00000000-0005-0000-0000-000031030000}"/>
    <cellStyle name="Hyperlink 2" xfId="853" hidden="1" xr:uid="{00000000-0005-0000-0000-000032030000}"/>
    <cellStyle name="Hyperlink 2" xfId="817" hidden="1" xr:uid="{00000000-0005-0000-0000-000033030000}"/>
    <cellStyle name="Hyperlink 2" xfId="772" hidden="1" xr:uid="{00000000-0005-0000-0000-000034030000}"/>
    <cellStyle name="Hyperlink 2" xfId="792" hidden="1" xr:uid="{00000000-0005-0000-0000-000035030000}"/>
    <cellStyle name="Hyperlink 2" xfId="773" hidden="1" xr:uid="{00000000-0005-0000-0000-000036030000}"/>
    <cellStyle name="Hyperlink 2" xfId="915" hidden="1" xr:uid="{00000000-0005-0000-0000-000037030000}"/>
    <cellStyle name="Hyperlink 2" xfId="858" hidden="1" xr:uid="{00000000-0005-0000-0000-000038030000}"/>
    <cellStyle name="Hyperlink 2" xfId="811" hidden="1" xr:uid="{00000000-0005-0000-0000-000039030000}"/>
    <cellStyle name="Hyperlink 2" xfId="880" hidden="1" xr:uid="{00000000-0005-0000-0000-00003A030000}"/>
    <cellStyle name="Hyperlink 2" xfId="819" hidden="1" xr:uid="{00000000-0005-0000-0000-00003B030000}"/>
    <cellStyle name="Hyperlink 2" xfId="797" hidden="1" xr:uid="{00000000-0005-0000-0000-00003C030000}"/>
    <cellStyle name="Hyperlink 2" xfId="812" hidden="1" xr:uid="{00000000-0005-0000-0000-00003D030000}"/>
    <cellStyle name="Hyperlink 2" xfId="870" hidden="1" xr:uid="{00000000-0005-0000-0000-00003E030000}"/>
    <cellStyle name="Hyperlink 2" xfId="833" hidden="1" xr:uid="{00000000-0005-0000-0000-00003F030000}"/>
    <cellStyle name="Hyperlink 2" xfId="909" hidden="1" xr:uid="{00000000-0005-0000-0000-000040030000}"/>
    <cellStyle name="Hyperlink 2" xfId="919" hidden="1" xr:uid="{00000000-0005-0000-0000-000041030000}"/>
    <cellStyle name="Hyperlink 2" xfId="890" hidden="1" xr:uid="{00000000-0005-0000-0000-000042030000}"/>
    <cellStyle name="Hyperlink 2" xfId="895" hidden="1" xr:uid="{00000000-0005-0000-0000-000043030000}"/>
    <cellStyle name="Hyperlink 2" xfId="806" hidden="1" xr:uid="{00000000-0005-0000-0000-000044030000}"/>
    <cellStyle name="Hyperlink 2" xfId="777" hidden="1" xr:uid="{00000000-0005-0000-0000-000045030000}"/>
    <cellStyle name="Hyperlink 2" xfId="798" hidden="1" xr:uid="{00000000-0005-0000-0000-000046030000}"/>
    <cellStyle name="Hyperlink 2" xfId="921" hidden="1" xr:uid="{00000000-0005-0000-0000-000047030000}"/>
    <cellStyle name="Hyperlink 2" xfId="900" hidden="1" xr:uid="{00000000-0005-0000-0000-000048030000}"/>
    <cellStyle name="Hyperlink 2" xfId="829" hidden="1" xr:uid="{00000000-0005-0000-0000-000049030000}"/>
    <cellStyle name="Hyperlink 2" xfId="793" hidden="1" xr:uid="{00000000-0005-0000-0000-00004A030000}"/>
    <cellStyle name="Hyperlink 2" xfId="865" hidden="1" xr:uid="{00000000-0005-0000-0000-00004B030000}"/>
    <cellStyle name="Hyperlink 2" xfId="899" hidden="1" xr:uid="{00000000-0005-0000-0000-00004C030000}"/>
    <cellStyle name="Hyperlink 2" xfId="787" hidden="1" xr:uid="{00000000-0005-0000-0000-00004D030000}"/>
    <cellStyle name="Hyperlink 2" xfId="917" hidden="1" xr:uid="{00000000-0005-0000-0000-00004E030000}"/>
    <cellStyle name="Hyperlink 2" xfId="770" hidden="1" xr:uid="{00000000-0005-0000-0000-00004F030000}"/>
    <cellStyle name="Hyperlink 2" xfId="810" hidden="1" xr:uid="{00000000-0005-0000-0000-000050030000}"/>
    <cellStyle name="Hyperlink 2" xfId="873" hidden="1" xr:uid="{00000000-0005-0000-0000-000051030000}"/>
    <cellStyle name="Hyperlink 2" xfId="889" hidden="1" xr:uid="{00000000-0005-0000-0000-000052030000}"/>
    <cellStyle name="Hyperlink 2" xfId="818" hidden="1" xr:uid="{00000000-0005-0000-0000-000053030000}"/>
    <cellStyle name="Hyperlink 2" xfId="883" hidden="1" xr:uid="{00000000-0005-0000-0000-000054030000}"/>
    <cellStyle name="Hyperlink 2" xfId="820" hidden="1" xr:uid="{00000000-0005-0000-0000-000055030000}"/>
    <cellStyle name="Hyperlink 2" xfId="781" hidden="1" xr:uid="{00000000-0005-0000-0000-000056030000}"/>
    <cellStyle name="Hyperlink 2" xfId="794" hidden="1" xr:uid="{00000000-0005-0000-0000-000057030000}"/>
    <cellStyle name="Hyperlink 2" xfId="848" hidden="1" xr:uid="{00000000-0005-0000-0000-000058030000}"/>
    <cellStyle name="Hyperlink 2" xfId="802" hidden="1" xr:uid="{00000000-0005-0000-0000-000059030000}"/>
    <cellStyle name="Hyperlink 2" xfId="912" hidden="1" xr:uid="{00000000-0005-0000-0000-00005A030000}"/>
    <cellStyle name="Hyperlink 2" xfId="839" hidden="1" xr:uid="{00000000-0005-0000-0000-00005B030000}"/>
    <cellStyle name="Hyperlink 2" xfId="795" hidden="1" xr:uid="{00000000-0005-0000-0000-00005C030000}"/>
    <cellStyle name="Hyperlink 2" xfId="922" hidden="1" xr:uid="{00000000-0005-0000-0000-00005D030000}"/>
    <cellStyle name="Hyperlink 2" xfId="860" hidden="1" xr:uid="{00000000-0005-0000-0000-00005E030000}"/>
    <cellStyle name="Hyperlink 2" xfId="850" hidden="1" xr:uid="{00000000-0005-0000-0000-00005F030000}"/>
    <cellStyle name="Hyperlink 2" xfId="898" hidden="1" xr:uid="{00000000-0005-0000-0000-000060030000}"/>
    <cellStyle name="Hyperlink 2" xfId="830" hidden="1" xr:uid="{00000000-0005-0000-0000-000061030000}"/>
    <cellStyle name="Hyperlink 2" xfId="851" hidden="1" xr:uid="{00000000-0005-0000-0000-000062030000}"/>
    <cellStyle name="Hyperlink 2" xfId="914" hidden="1" xr:uid="{00000000-0005-0000-0000-000063030000}"/>
    <cellStyle name="Hyperlink 2" xfId="826" hidden="1" xr:uid="{00000000-0005-0000-0000-000064030000}"/>
    <cellStyle name="Hyperlink 2" xfId="891" hidden="1" xr:uid="{00000000-0005-0000-0000-000065030000}"/>
    <cellStyle name="Hyperlink 2" xfId="897" hidden="1" xr:uid="{00000000-0005-0000-0000-000066030000}"/>
    <cellStyle name="Hyperlink 2" xfId="856" hidden="1" xr:uid="{00000000-0005-0000-0000-000067030000}"/>
    <cellStyle name="Hyperlink 2" xfId="847" hidden="1" xr:uid="{00000000-0005-0000-0000-000068030000}"/>
    <cellStyle name="Hyperlink 2" xfId="807" hidden="1" xr:uid="{00000000-0005-0000-0000-000069030000}"/>
    <cellStyle name="Hyperlink 2" xfId="775" hidden="1" xr:uid="{00000000-0005-0000-0000-00006A030000}"/>
    <cellStyle name="Hyperlink 2" xfId="859" hidden="1" xr:uid="{00000000-0005-0000-0000-00006B030000}"/>
    <cellStyle name="Hyperlink 2" xfId="800" hidden="1" xr:uid="{00000000-0005-0000-0000-00006C030000}"/>
    <cellStyle name="Hyperlink 2" xfId="816" hidden="1" xr:uid="{00000000-0005-0000-0000-00006D030000}"/>
    <cellStyle name="Hyperlink 2" xfId="855" hidden="1" xr:uid="{00000000-0005-0000-0000-00006E030000}"/>
    <cellStyle name="Hyperlink 2" xfId="876" hidden="1" xr:uid="{00000000-0005-0000-0000-00006F030000}"/>
    <cellStyle name="Hyperlink 2" xfId="879" hidden="1" xr:uid="{00000000-0005-0000-0000-000070030000}"/>
    <cellStyle name="Hyperlink 2" xfId="815" hidden="1" xr:uid="{00000000-0005-0000-0000-000071030000}"/>
    <cellStyle name="Hyperlink 2" xfId="801" hidden="1" xr:uid="{00000000-0005-0000-0000-000072030000}"/>
    <cellStyle name="Hyperlink 2" xfId="887" hidden="1" xr:uid="{00000000-0005-0000-0000-000073030000}"/>
    <cellStyle name="Hyperlink 2" xfId="790" hidden="1" xr:uid="{00000000-0005-0000-0000-000074030000}"/>
    <cellStyle name="Hyperlink 2" xfId="875" hidden="1" xr:uid="{00000000-0005-0000-0000-000075030000}"/>
    <cellStyle name="Hyperlink 2" xfId="836" hidden="1" xr:uid="{00000000-0005-0000-0000-000076030000}"/>
    <cellStyle name="Hyperlink 2" xfId="918" hidden="1" xr:uid="{00000000-0005-0000-0000-000077030000}"/>
    <cellStyle name="Hyperlink 2" xfId="805" hidden="1" xr:uid="{00000000-0005-0000-0000-000078030000}"/>
    <cellStyle name="Hyperlink 2" xfId="832" hidden="1" xr:uid="{00000000-0005-0000-0000-000079030000}"/>
    <cellStyle name="Hyperlink 2" xfId="872" hidden="1" xr:uid="{00000000-0005-0000-0000-00007A030000}"/>
    <cellStyle name="Hyperlink 2" xfId="923" hidden="1" xr:uid="{00000000-0005-0000-0000-00007B030000}"/>
    <cellStyle name="Hyperlink 2" xfId="854" hidden="1" xr:uid="{00000000-0005-0000-0000-00007C030000}"/>
    <cellStyle name="Hyperlink 2" xfId="849" hidden="1" xr:uid="{00000000-0005-0000-0000-00007D030000}"/>
    <cellStyle name="Hyperlink 2" xfId="916" hidden="1" xr:uid="{00000000-0005-0000-0000-00007E030000}"/>
    <cellStyle name="Hyperlink 2" xfId="884" hidden="1" xr:uid="{00000000-0005-0000-0000-00007F030000}"/>
    <cellStyle name="Hyperlink 2" xfId="808" hidden="1" xr:uid="{00000000-0005-0000-0000-000080030000}"/>
    <cellStyle name="Hyperlink 2" xfId="785" hidden="1" xr:uid="{00000000-0005-0000-0000-000081030000}"/>
    <cellStyle name="Hyperlink 2" xfId="778" hidden="1" xr:uid="{00000000-0005-0000-0000-000082030000}"/>
    <cellStyle name="Hyperlink 2" xfId="824" hidden="1" xr:uid="{00000000-0005-0000-0000-000083030000}"/>
    <cellStyle name="Hyperlink 2" xfId="864" hidden="1" xr:uid="{00000000-0005-0000-0000-000084030000}"/>
    <cellStyle name="Hyperlink 2" xfId="845" hidden="1" xr:uid="{00000000-0005-0000-0000-000085030000}"/>
    <cellStyle name="Hyperlink 2" xfId="825" hidden="1" xr:uid="{00000000-0005-0000-0000-000086030000}"/>
    <cellStyle name="Hyperlink 2" xfId="902" hidden="1" xr:uid="{00000000-0005-0000-0000-000087030000}"/>
    <cellStyle name="Hyperlink 2" xfId="871" hidden="1" xr:uid="{00000000-0005-0000-0000-000088030000}"/>
    <cellStyle name="Hyperlink 2" xfId="799" hidden="1" xr:uid="{00000000-0005-0000-0000-000089030000}"/>
    <cellStyle name="Hyperlink 2" xfId="804" hidden="1" xr:uid="{00000000-0005-0000-0000-00008A030000}"/>
    <cellStyle name="Hyperlink 2" xfId="776" hidden="1" xr:uid="{00000000-0005-0000-0000-00008B030000}"/>
    <cellStyle name="Hyperlink 2" xfId="813" hidden="1" xr:uid="{00000000-0005-0000-0000-00008C030000}"/>
    <cellStyle name="Hyperlink 2" xfId="885" hidden="1" xr:uid="{00000000-0005-0000-0000-00008D030000}"/>
    <cellStyle name="Hyperlink 2" xfId="783" hidden="1" xr:uid="{00000000-0005-0000-0000-00008E030000}"/>
    <cellStyle name="Hyperlink 2" xfId="827" hidden="1" xr:uid="{00000000-0005-0000-0000-00008F030000}"/>
    <cellStyle name="Hyperlink 2" xfId="814" hidden="1" xr:uid="{00000000-0005-0000-0000-000090030000}"/>
    <cellStyle name="Hyperlink 2" xfId="846" hidden="1" xr:uid="{00000000-0005-0000-0000-000091030000}"/>
    <cellStyle name="Hyperlink 2" xfId="924" hidden="1" xr:uid="{00000000-0005-0000-0000-000092030000}"/>
    <cellStyle name="Hyperlink 2" xfId="823" hidden="1" xr:uid="{00000000-0005-0000-0000-000093030000}"/>
    <cellStyle name="Hyperlink 2" xfId="862" hidden="1" xr:uid="{00000000-0005-0000-0000-000094030000}"/>
    <cellStyle name="Hyperlink 2" xfId="789" hidden="1" xr:uid="{00000000-0005-0000-0000-000095030000}"/>
    <cellStyle name="Hyperlink 2" xfId="881" hidden="1" xr:uid="{00000000-0005-0000-0000-000096030000}"/>
    <cellStyle name="Hyperlink 2" xfId="878" hidden="1" xr:uid="{00000000-0005-0000-0000-000097030000}"/>
    <cellStyle name="Hyperlink 2" xfId="857" hidden="1" xr:uid="{00000000-0005-0000-0000-000098030000}"/>
    <cellStyle name="Hyperlink 2" xfId="882" hidden="1" xr:uid="{00000000-0005-0000-0000-000099030000}"/>
    <cellStyle name="Hyperlink 2" xfId="896" hidden="1" xr:uid="{00000000-0005-0000-0000-00009A030000}"/>
    <cellStyle name="Hyperlink 2" xfId="840" hidden="1" xr:uid="{00000000-0005-0000-0000-00009B030000}"/>
    <cellStyle name="Hyperlink 2" xfId="1066" hidden="1" xr:uid="{00000000-0005-0000-0000-00009C030000}"/>
    <cellStyle name="Hyperlink 2" xfId="958" hidden="1" xr:uid="{00000000-0005-0000-0000-00009D030000}"/>
    <cellStyle name="Hyperlink 2" xfId="986" hidden="1" xr:uid="{00000000-0005-0000-0000-00009E030000}"/>
    <cellStyle name="Hyperlink 2" xfId="1047" hidden="1" xr:uid="{00000000-0005-0000-0000-00009F030000}"/>
    <cellStyle name="Hyperlink 2" xfId="998" hidden="1" xr:uid="{00000000-0005-0000-0000-0000A0030000}"/>
    <cellStyle name="Hyperlink 2" xfId="1058" hidden="1" xr:uid="{00000000-0005-0000-0000-0000A1030000}"/>
    <cellStyle name="Hyperlink 2" xfId="1048" hidden="1" xr:uid="{00000000-0005-0000-0000-0000A2030000}"/>
    <cellStyle name="Hyperlink 2" xfId="996" hidden="1" xr:uid="{00000000-0005-0000-0000-0000A3030000}"/>
    <cellStyle name="Hyperlink 2" xfId="1060" hidden="1" xr:uid="{00000000-0005-0000-0000-0000A4030000}"/>
    <cellStyle name="Hyperlink 2" xfId="935" hidden="1" xr:uid="{00000000-0005-0000-0000-0000A5030000}"/>
    <cellStyle name="Hyperlink 2" xfId="1059" hidden="1" xr:uid="{00000000-0005-0000-0000-0000A6030000}"/>
    <cellStyle name="Hyperlink 2" xfId="1041" hidden="1" xr:uid="{00000000-0005-0000-0000-0000A7030000}"/>
    <cellStyle name="Hyperlink 2" xfId="997" hidden="1" xr:uid="{00000000-0005-0000-0000-0000A8030000}"/>
    <cellStyle name="Hyperlink 2" xfId="1007" hidden="1" xr:uid="{00000000-0005-0000-0000-0000A9030000}"/>
    <cellStyle name="Hyperlink 2" xfId="1075" hidden="1" xr:uid="{00000000-0005-0000-0000-0000AA030000}"/>
    <cellStyle name="Hyperlink 2" xfId="990" hidden="1" xr:uid="{00000000-0005-0000-0000-0000AB030000}"/>
    <cellStyle name="Hyperlink 2" xfId="941" hidden="1" xr:uid="{00000000-0005-0000-0000-0000AC030000}"/>
    <cellStyle name="Hyperlink 2" xfId="1023" hidden="1" xr:uid="{00000000-0005-0000-0000-0000AD030000}"/>
    <cellStyle name="Hyperlink 2" xfId="1068" hidden="1" xr:uid="{00000000-0005-0000-0000-0000AE030000}"/>
    <cellStyle name="Hyperlink 2" xfId="976" hidden="1" xr:uid="{00000000-0005-0000-0000-0000AF030000}"/>
    <cellStyle name="Hyperlink 2" xfId="1021" hidden="1" xr:uid="{00000000-0005-0000-0000-0000B0030000}"/>
    <cellStyle name="Hyperlink 2" xfId="934" hidden="1" xr:uid="{00000000-0005-0000-0000-0000B1030000}"/>
    <cellStyle name="Hyperlink 2" xfId="929" hidden="1" xr:uid="{00000000-0005-0000-0000-0000B2030000}"/>
    <cellStyle name="Hyperlink 2" xfId="1049" hidden="1" xr:uid="{00000000-0005-0000-0000-0000B3030000}"/>
    <cellStyle name="Hyperlink 2" xfId="926" hidden="1" xr:uid="{00000000-0005-0000-0000-0000B4030000}"/>
    <cellStyle name="Hyperlink 2" xfId="946" hidden="1" xr:uid="{00000000-0005-0000-0000-0000B5030000}"/>
    <cellStyle name="Hyperlink 2" xfId="989" hidden="1" xr:uid="{00000000-0005-0000-0000-0000B6030000}"/>
    <cellStyle name="Hyperlink 2" xfId="951" hidden="1" xr:uid="{00000000-0005-0000-0000-0000B7030000}"/>
    <cellStyle name="Hyperlink 2" xfId="1043" hidden="1" xr:uid="{00000000-0005-0000-0000-0000B8030000}"/>
    <cellStyle name="Hyperlink 2" xfId="983" hidden="1" xr:uid="{00000000-0005-0000-0000-0000B9030000}"/>
    <cellStyle name="Hyperlink 2" xfId="977" hidden="1" xr:uid="{00000000-0005-0000-0000-0000BA030000}"/>
    <cellStyle name="Hyperlink 2" xfId="1032" hidden="1" xr:uid="{00000000-0005-0000-0000-0000BB030000}"/>
    <cellStyle name="Hyperlink 2" xfId="1061" hidden="1" xr:uid="{00000000-0005-0000-0000-0000BC030000}"/>
    <cellStyle name="Hyperlink 2" xfId="1024" hidden="1" xr:uid="{00000000-0005-0000-0000-0000BD030000}"/>
    <cellStyle name="Hyperlink 2" xfId="1056" hidden="1" xr:uid="{00000000-0005-0000-0000-0000BE030000}"/>
    <cellStyle name="Hyperlink 2" xfId="1022" hidden="1" xr:uid="{00000000-0005-0000-0000-0000BF030000}"/>
    <cellStyle name="Hyperlink 2" xfId="1062" hidden="1" xr:uid="{00000000-0005-0000-0000-0000C0030000}"/>
    <cellStyle name="Hyperlink 2" xfId="964" hidden="1" xr:uid="{00000000-0005-0000-0000-0000C1030000}"/>
    <cellStyle name="Hyperlink 2" xfId="1018" hidden="1" xr:uid="{00000000-0005-0000-0000-0000C2030000}"/>
    <cellStyle name="Hyperlink 2" xfId="993" hidden="1" xr:uid="{00000000-0005-0000-0000-0000C3030000}"/>
    <cellStyle name="Hyperlink 2" xfId="939" hidden="1" xr:uid="{00000000-0005-0000-0000-0000C4030000}"/>
    <cellStyle name="Hyperlink 2" xfId="992" hidden="1" xr:uid="{00000000-0005-0000-0000-0000C5030000}"/>
    <cellStyle name="Hyperlink 2" xfId="1029" hidden="1" xr:uid="{00000000-0005-0000-0000-0000C6030000}"/>
    <cellStyle name="Hyperlink 2" xfId="1016" hidden="1" xr:uid="{00000000-0005-0000-0000-0000C7030000}"/>
    <cellStyle name="Hyperlink 2" xfId="1065" hidden="1" xr:uid="{00000000-0005-0000-0000-0000C8030000}"/>
    <cellStyle name="Hyperlink 2" xfId="937" hidden="1" xr:uid="{00000000-0005-0000-0000-0000C9030000}"/>
    <cellStyle name="Hyperlink 2" xfId="943" hidden="1" xr:uid="{00000000-0005-0000-0000-0000CA030000}"/>
    <cellStyle name="Hyperlink 2" xfId="999" hidden="1" xr:uid="{00000000-0005-0000-0000-0000CB030000}"/>
    <cellStyle name="Hyperlink 2" xfId="1063" hidden="1" xr:uid="{00000000-0005-0000-0000-0000CC030000}"/>
    <cellStyle name="Hyperlink 2" xfId="1008" hidden="1" xr:uid="{00000000-0005-0000-0000-0000CD030000}"/>
    <cellStyle name="Hyperlink 2" xfId="972" hidden="1" xr:uid="{00000000-0005-0000-0000-0000CE030000}"/>
    <cellStyle name="Hyperlink 2" xfId="927" hidden="1" xr:uid="{00000000-0005-0000-0000-0000CF030000}"/>
    <cellStyle name="Hyperlink 2" xfId="947" hidden="1" xr:uid="{00000000-0005-0000-0000-0000D0030000}"/>
    <cellStyle name="Hyperlink 2" xfId="928" hidden="1" xr:uid="{00000000-0005-0000-0000-0000D1030000}"/>
    <cellStyle name="Hyperlink 2" xfId="1070" hidden="1" xr:uid="{00000000-0005-0000-0000-0000D2030000}"/>
    <cellStyle name="Hyperlink 2" xfId="1013" hidden="1" xr:uid="{00000000-0005-0000-0000-0000D3030000}"/>
    <cellStyle name="Hyperlink 2" xfId="966" hidden="1" xr:uid="{00000000-0005-0000-0000-0000D4030000}"/>
    <cellStyle name="Hyperlink 2" xfId="1035" hidden="1" xr:uid="{00000000-0005-0000-0000-0000D5030000}"/>
    <cellStyle name="Hyperlink 2" xfId="974" hidden="1" xr:uid="{00000000-0005-0000-0000-0000D6030000}"/>
    <cellStyle name="Hyperlink 2" xfId="952" hidden="1" xr:uid="{00000000-0005-0000-0000-0000D7030000}"/>
    <cellStyle name="Hyperlink 2" xfId="967" hidden="1" xr:uid="{00000000-0005-0000-0000-0000D8030000}"/>
    <cellStyle name="Hyperlink 2" xfId="1025" hidden="1" xr:uid="{00000000-0005-0000-0000-0000D9030000}"/>
    <cellStyle name="Hyperlink 2" xfId="988" hidden="1" xr:uid="{00000000-0005-0000-0000-0000DA030000}"/>
    <cellStyle name="Hyperlink 2" xfId="1064" hidden="1" xr:uid="{00000000-0005-0000-0000-0000DB030000}"/>
    <cellStyle name="Hyperlink 2" xfId="1074" hidden="1" xr:uid="{00000000-0005-0000-0000-0000DC030000}"/>
    <cellStyle name="Hyperlink 2" xfId="1045" hidden="1" xr:uid="{00000000-0005-0000-0000-0000DD030000}"/>
    <cellStyle name="Hyperlink 2" xfId="1050" hidden="1" xr:uid="{00000000-0005-0000-0000-0000DE030000}"/>
    <cellStyle name="Hyperlink 2" xfId="961" hidden="1" xr:uid="{00000000-0005-0000-0000-0000DF030000}"/>
    <cellStyle name="Hyperlink 2" xfId="932" hidden="1" xr:uid="{00000000-0005-0000-0000-0000E0030000}"/>
    <cellStyle name="Hyperlink 2" xfId="953" hidden="1" xr:uid="{00000000-0005-0000-0000-0000E1030000}"/>
    <cellStyle name="Hyperlink 2" xfId="1076" hidden="1" xr:uid="{00000000-0005-0000-0000-0000E2030000}"/>
    <cellStyle name="Hyperlink 2" xfId="1055" hidden="1" xr:uid="{00000000-0005-0000-0000-0000E3030000}"/>
    <cellStyle name="Hyperlink 2" xfId="984" hidden="1" xr:uid="{00000000-0005-0000-0000-0000E4030000}"/>
    <cellStyle name="Hyperlink 2" xfId="948" hidden="1" xr:uid="{00000000-0005-0000-0000-0000E5030000}"/>
    <cellStyle name="Hyperlink 2" xfId="1020" hidden="1" xr:uid="{00000000-0005-0000-0000-0000E6030000}"/>
    <cellStyle name="Hyperlink 2" xfId="1054" hidden="1" xr:uid="{00000000-0005-0000-0000-0000E7030000}"/>
    <cellStyle name="Hyperlink 2" xfId="942" hidden="1" xr:uid="{00000000-0005-0000-0000-0000E8030000}"/>
    <cellStyle name="Hyperlink 2" xfId="1072" hidden="1" xr:uid="{00000000-0005-0000-0000-0000E9030000}"/>
    <cellStyle name="Hyperlink 2" xfId="925" hidden="1" xr:uid="{00000000-0005-0000-0000-0000EA030000}"/>
    <cellStyle name="Hyperlink 2" xfId="965" hidden="1" xr:uid="{00000000-0005-0000-0000-0000EB030000}"/>
    <cellStyle name="Hyperlink 2" xfId="1028" hidden="1" xr:uid="{00000000-0005-0000-0000-0000EC030000}"/>
    <cellStyle name="Hyperlink 2" xfId="1044" hidden="1" xr:uid="{00000000-0005-0000-0000-0000ED030000}"/>
    <cellStyle name="Hyperlink 2" xfId="973" hidden="1" xr:uid="{00000000-0005-0000-0000-0000EE030000}"/>
    <cellStyle name="Hyperlink 2" xfId="1038" hidden="1" xr:uid="{00000000-0005-0000-0000-0000EF030000}"/>
    <cellStyle name="Hyperlink 2" xfId="975" hidden="1" xr:uid="{00000000-0005-0000-0000-0000F0030000}"/>
    <cellStyle name="Hyperlink 2" xfId="936" hidden="1" xr:uid="{00000000-0005-0000-0000-0000F1030000}"/>
    <cellStyle name="Hyperlink 2" xfId="949" hidden="1" xr:uid="{00000000-0005-0000-0000-0000F2030000}"/>
    <cellStyle name="Hyperlink 2" xfId="1003" hidden="1" xr:uid="{00000000-0005-0000-0000-0000F3030000}"/>
    <cellStyle name="Hyperlink 2" xfId="957" hidden="1" xr:uid="{00000000-0005-0000-0000-0000F4030000}"/>
    <cellStyle name="Hyperlink 2" xfId="1067" hidden="1" xr:uid="{00000000-0005-0000-0000-0000F5030000}"/>
    <cellStyle name="Hyperlink 2" xfId="994" hidden="1" xr:uid="{00000000-0005-0000-0000-0000F6030000}"/>
    <cellStyle name="Hyperlink 2" xfId="950" hidden="1" xr:uid="{00000000-0005-0000-0000-0000F7030000}"/>
    <cellStyle name="Hyperlink 2" xfId="1077" hidden="1" xr:uid="{00000000-0005-0000-0000-0000F8030000}"/>
    <cellStyle name="Hyperlink 2" xfId="1015" hidden="1" xr:uid="{00000000-0005-0000-0000-0000F9030000}"/>
    <cellStyle name="Hyperlink 2" xfId="1005" hidden="1" xr:uid="{00000000-0005-0000-0000-0000FA030000}"/>
    <cellStyle name="Hyperlink 2" xfId="1053" hidden="1" xr:uid="{00000000-0005-0000-0000-0000FB030000}"/>
    <cellStyle name="Hyperlink 2" xfId="985" hidden="1" xr:uid="{00000000-0005-0000-0000-0000FC030000}"/>
    <cellStyle name="Hyperlink 2" xfId="1006" hidden="1" xr:uid="{00000000-0005-0000-0000-0000FD030000}"/>
    <cellStyle name="Hyperlink 2" xfId="1069" hidden="1" xr:uid="{00000000-0005-0000-0000-0000FE030000}"/>
    <cellStyle name="Hyperlink 2" xfId="981" hidden="1" xr:uid="{00000000-0005-0000-0000-0000FF030000}"/>
    <cellStyle name="Hyperlink 2" xfId="1046" hidden="1" xr:uid="{00000000-0005-0000-0000-000000040000}"/>
    <cellStyle name="Hyperlink 2" xfId="1052" hidden="1" xr:uid="{00000000-0005-0000-0000-000001040000}"/>
    <cellStyle name="Hyperlink 2" xfId="1011" hidden="1" xr:uid="{00000000-0005-0000-0000-000002040000}"/>
    <cellStyle name="Hyperlink 2" xfId="1002" hidden="1" xr:uid="{00000000-0005-0000-0000-000003040000}"/>
    <cellStyle name="Hyperlink 2" xfId="962" hidden="1" xr:uid="{00000000-0005-0000-0000-000004040000}"/>
    <cellStyle name="Hyperlink 2" xfId="930" hidden="1" xr:uid="{00000000-0005-0000-0000-000005040000}"/>
    <cellStyle name="Hyperlink 2" xfId="1014" hidden="1" xr:uid="{00000000-0005-0000-0000-000006040000}"/>
    <cellStyle name="Hyperlink 2" xfId="955" hidden="1" xr:uid="{00000000-0005-0000-0000-000007040000}"/>
    <cellStyle name="Hyperlink 2" xfId="971" hidden="1" xr:uid="{00000000-0005-0000-0000-000008040000}"/>
    <cellStyle name="Hyperlink 2" xfId="1010" hidden="1" xr:uid="{00000000-0005-0000-0000-000009040000}"/>
    <cellStyle name="Hyperlink 2" xfId="1031" hidden="1" xr:uid="{00000000-0005-0000-0000-00000A040000}"/>
    <cellStyle name="Hyperlink 2" xfId="1034" hidden="1" xr:uid="{00000000-0005-0000-0000-00000B040000}"/>
    <cellStyle name="Hyperlink 2" xfId="970" hidden="1" xr:uid="{00000000-0005-0000-0000-00000C040000}"/>
    <cellStyle name="Hyperlink 2" xfId="956" hidden="1" xr:uid="{00000000-0005-0000-0000-00000D040000}"/>
    <cellStyle name="Hyperlink 2" xfId="1042" hidden="1" xr:uid="{00000000-0005-0000-0000-00000E040000}"/>
    <cellStyle name="Hyperlink 2" xfId="945" hidden="1" xr:uid="{00000000-0005-0000-0000-00000F040000}"/>
    <cellStyle name="Hyperlink 2" xfId="1030" hidden="1" xr:uid="{00000000-0005-0000-0000-000010040000}"/>
    <cellStyle name="Hyperlink 2" xfId="991" hidden="1" xr:uid="{00000000-0005-0000-0000-000011040000}"/>
    <cellStyle name="Hyperlink 2" xfId="1073" hidden="1" xr:uid="{00000000-0005-0000-0000-000012040000}"/>
    <cellStyle name="Hyperlink 2" xfId="960" hidden="1" xr:uid="{00000000-0005-0000-0000-000013040000}"/>
    <cellStyle name="Hyperlink 2" xfId="987" hidden="1" xr:uid="{00000000-0005-0000-0000-000014040000}"/>
    <cellStyle name="Hyperlink 2" xfId="1027" hidden="1" xr:uid="{00000000-0005-0000-0000-000015040000}"/>
    <cellStyle name="Hyperlink 2" xfId="1078" hidden="1" xr:uid="{00000000-0005-0000-0000-000016040000}"/>
    <cellStyle name="Hyperlink 2" xfId="1009" hidden="1" xr:uid="{00000000-0005-0000-0000-000017040000}"/>
    <cellStyle name="Hyperlink 2" xfId="1004" hidden="1" xr:uid="{00000000-0005-0000-0000-000018040000}"/>
    <cellStyle name="Hyperlink 2" xfId="1071" hidden="1" xr:uid="{00000000-0005-0000-0000-000019040000}"/>
    <cellStyle name="Hyperlink 2" xfId="1039" hidden="1" xr:uid="{00000000-0005-0000-0000-00001A040000}"/>
    <cellStyle name="Hyperlink 2" xfId="963" hidden="1" xr:uid="{00000000-0005-0000-0000-00001B040000}"/>
    <cellStyle name="Hyperlink 2" xfId="940" hidden="1" xr:uid="{00000000-0005-0000-0000-00001C040000}"/>
    <cellStyle name="Hyperlink 2" xfId="933" hidden="1" xr:uid="{00000000-0005-0000-0000-00001D040000}"/>
    <cellStyle name="Hyperlink 2" xfId="979" hidden="1" xr:uid="{00000000-0005-0000-0000-00001E040000}"/>
    <cellStyle name="Hyperlink 2" xfId="1019" hidden="1" xr:uid="{00000000-0005-0000-0000-00001F040000}"/>
    <cellStyle name="Hyperlink 2" xfId="1000" hidden="1" xr:uid="{00000000-0005-0000-0000-000020040000}"/>
    <cellStyle name="Hyperlink 2" xfId="980" hidden="1" xr:uid="{00000000-0005-0000-0000-000021040000}"/>
    <cellStyle name="Hyperlink 2" xfId="1057" hidden="1" xr:uid="{00000000-0005-0000-0000-000022040000}"/>
    <cellStyle name="Hyperlink 2" xfId="1026" hidden="1" xr:uid="{00000000-0005-0000-0000-000023040000}"/>
    <cellStyle name="Hyperlink 2" xfId="954" hidden="1" xr:uid="{00000000-0005-0000-0000-000024040000}"/>
    <cellStyle name="Hyperlink 2" xfId="959" hidden="1" xr:uid="{00000000-0005-0000-0000-000025040000}"/>
    <cellStyle name="Hyperlink 2" xfId="931" hidden="1" xr:uid="{00000000-0005-0000-0000-000026040000}"/>
    <cellStyle name="Hyperlink 2" xfId="968" hidden="1" xr:uid="{00000000-0005-0000-0000-000027040000}"/>
    <cellStyle name="Hyperlink 2" xfId="1040" hidden="1" xr:uid="{00000000-0005-0000-0000-000028040000}"/>
    <cellStyle name="Hyperlink 2" xfId="938" hidden="1" xr:uid="{00000000-0005-0000-0000-000029040000}"/>
    <cellStyle name="Hyperlink 2" xfId="982" hidden="1" xr:uid="{00000000-0005-0000-0000-00002A040000}"/>
    <cellStyle name="Hyperlink 2" xfId="969" hidden="1" xr:uid="{00000000-0005-0000-0000-00002B040000}"/>
    <cellStyle name="Hyperlink 2" xfId="1001" hidden="1" xr:uid="{00000000-0005-0000-0000-00002C040000}"/>
    <cellStyle name="Hyperlink 2" xfId="1079" hidden="1" xr:uid="{00000000-0005-0000-0000-00002D040000}"/>
    <cellStyle name="Hyperlink 2" xfId="978" hidden="1" xr:uid="{00000000-0005-0000-0000-00002E040000}"/>
    <cellStyle name="Hyperlink 2" xfId="1017" hidden="1" xr:uid="{00000000-0005-0000-0000-00002F040000}"/>
    <cellStyle name="Hyperlink 2" xfId="944" hidden="1" xr:uid="{00000000-0005-0000-0000-000030040000}"/>
    <cellStyle name="Hyperlink 2" xfId="1036" hidden="1" xr:uid="{00000000-0005-0000-0000-000031040000}"/>
    <cellStyle name="Hyperlink 2" xfId="1033" hidden="1" xr:uid="{00000000-0005-0000-0000-000032040000}"/>
    <cellStyle name="Hyperlink 2" xfId="1012" hidden="1" xr:uid="{00000000-0005-0000-0000-000033040000}"/>
    <cellStyle name="Hyperlink 2" xfId="1037" hidden="1" xr:uid="{00000000-0005-0000-0000-000034040000}"/>
    <cellStyle name="Hyperlink 2" xfId="1051" hidden="1" xr:uid="{00000000-0005-0000-0000-000035040000}"/>
    <cellStyle name="Hyperlink 2" xfId="995" hidden="1" xr:uid="{00000000-0005-0000-0000-000036040000}"/>
    <cellStyle name="Hyperlink 2" xfId="1221" hidden="1" xr:uid="{00000000-0005-0000-0000-000037040000}"/>
    <cellStyle name="Hyperlink 2" xfId="1113" hidden="1" xr:uid="{00000000-0005-0000-0000-000038040000}"/>
    <cellStyle name="Hyperlink 2" xfId="1141" hidden="1" xr:uid="{00000000-0005-0000-0000-000039040000}"/>
    <cellStyle name="Hyperlink 2" xfId="1202" hidden="1" xr:uid="{00000000-0005-0000-0000-00003A040000}"/>
    <cellStyle name="Hyperlink 2" xfId="1153" hidden="1" xr:uid="{00000000-0005-0000-0000-00003B040000}"/>
    <cellStyle name="Hyperlink 2" xfId="1213" hidden="1" xr:uid="{00000000-0005-0000-0000-00003C040000}"/>
    <cellStyle name="Hyperlink 2" xfId="1203" hidden="1" xr:uid="{00000000-0005-0000-0000-00003D040000}"/>
    <cellStyle name="Hyperlink 2" xfId="1151" hidden="1" xr:uid="{00000000-0005-0000-0000-00003E040000}"/>
    <cellStyle name="Hyperlink 2" xfId="1215" hidden="1" xr:uid="{00000000-0005-0000-0000-00003F040000}"/>
    <cellStyle name="Hyperlink 2" xfId="1090" hidden="1" xr:uid="{00000000-0005-0000-0000-000040040000}"/>
    <cellStyle name="Hyperlink 2" xfId="1214" hidden="1" xr:uid="{00000000-0005-0000-0000-000041040000}"/>
    <cellStyle name="Hyperlink 2" xfId="1196" hidden="1" xr:uid="{00000000-0005-0000-0000-000042040000}"/>
    <cellStyle name="Hyperlink 2" xfId="1152" hidden="1" xr:uid="{00000000-0005-0000-0000-000043040000}"/>
    <cellStyle name="Hyperlink 2" xfId="1162" hidden="1" xr:uid="{00000000-0005-0000-0000-000044040000}"/>
    <cellStyle name="Hyperlink 2" xfId="1230" hidden="1" xr:uid="{00000000-0005-0000-0000-000045040000}"/>
    <cellStyle name="Hyperlink 2" xfId="1145" hidden="1" xr:uid="{00000000-0005-0000-0000-000046040000}"/>
    <cellStyle name="Hyperlink 2" xfId="1096" hidden="1" xr:uid="{00000000-0005-0000-0000-000047040000}"/>
    <cellStyle name="Hyperlink 2" xfId="1178" hidden="1" xr:uid="{00000000-0005-0000-0000-000048040000}"/>
    <cellStyle name="Hyperlink 2" xfId="1223" hidden="1" xr:uid="{00000000-0005-0000-0000-000049040000}"/>
    <cellStyle name="Hyperlink 2" xfId="1131" hidden="1" xr:uid="{00000000-0005-0000-0000-00004A040000}"/>
    <cellStyle name="Hyperlink 2" xfId="1176" hidden="1" xr:uid="{00000000-0005-0000-0000-00004B040000}"/>
    <cellStyle name="Hyperlink 2" xfId="1089" hidden="1" xr:uid="{00000000-0005-0000-0000-00004C040000}"/>
    <cellStyle name="Hyperlink 2" xfId="1084" hidden="1" xr:uid="{00000000-0005-0000-0000-00004D040000}"/>
    <cellStyle name="Hyperlink 2" xfId="1204" hidden="1" xr:uid="{00000000-0005-0000-0000-00004E040000}"/>
    <cellStyle name="Hyperlink 2" xfId="1081" hidden="1" xr:uid="{00000000-0005-0000-0000-00004F040000}"/>
    <cellStyle name="Hyperlink 2" xfId="1101" hidden="1" xr:uid="{00000000-0005-0000-0000-000050040000}"/>
    <cellStyle name="Hyperlink 2" xfId="1144" hidden="1" xr:uid="{00000000-0005-0000-0000-000051040000}"/>
    <cellStyle name="Hyperlink 2" xfId="1106" hidden="1" xr:uid="{00000000-0005-0000-0000-000052040000}"/>
    <cellStyle name="Hyperlink 2" xfId="1198" hidden="1" xr:uid="{00000000-0005-0000-0000-000053040000}"/>
    <cellStyle name="Hyperlink 2" xfId="1138" hidden="1" xr:uid="{00000000-0005-0000-0000-000054040000}"/>
    <cellStyle name="Hyperlink 2" xfId="1132" hidden="1" xr:uid="{00000000-0005-0000-0000-000055040000}"/>
    <cellStyle name="Hyperlink 2" xfId="1187" hidden="1" xr:uid="{00000000-0005-0000-0000-000056040000}"/>
    <cellStyle name="Hyperlink 2" xfId="1216" hidden="1" xr:uid="{00000000-0005-0000-0000-000057040000}"/>
    <cellStyle name="Hyperlink 2" xfId="1179" hidden="1" xr:uid="{00000000-0005-0000-0000-000058040000}"/>
    <cellStyle name="Hyperlink 2" xfId="1211" hidden="1" xr:uid="{00000000-0005-0000-0000-000059040000}"/>
    <cellStyle name="Hyperlink 2" xfId="1177" hidden="1" xr:uid="{00000000-0005-0000-0000-00005A040000}"/>
    <cellStyle name="Hyperlink 2" xfId="1217" hidden="1" xr:uid="{00000000-0005-0000-0000-00005B040000}"/>
    <cellStyle name="Hyperlink 2" xfId="1119" hidden="1" xr:uid="{00000000-0005-0000-0000-00005C040000}"/>
    <cellStyle name="Hyperlink 2" xfId="1173" hidden="1" xr:uid="{00000000-0005-0000-0000-00005D040000}"/>
    <cellStyle name="Hyperlink 2" xfId="1148" hidden="1" xr:uid="{00000000-0005-0000-0000-00005E040000}"/>
    <cellStyle name="Hyperlink 2" xfId="1094" hidden="1" xr:uid="{00000000-0005-0000-0000-00005F040000}"/>
    <cellStyle name="Hyperlink 2" xfId="1147" hidden="1" xr:uid="{00000000-0005-0000-0000-000060040000}"/>
    <cellStyle name="Hyperlink 2" xfId="1184" hidden="1" xr:uid="{00000000-0005-0000-0000-000061040000}"/>
    <cellStyle name="Hyperlink 2" xfId="1171" hidden="1" xr:uid="{00000000-0005-0000-0000-000062040000}"/>
    <cellStyle name="Hyperlink 2" xfId="1220" hidden="1" xr:uid="{00000000-0005-0000-0000-000063040000}"/>
    <cellStyle name="Hyperlink 2" xfId="1092" hidden="1" xr:uid="{00000000-0005-0000-0000-000064040000}"/>
    <cellStyle name="Hyperlink 2" xfId="1098" hidden="1" xr:uid="{00000000-0005-0000-0000-000065040000}"/>
    <cellStyle name="Hyperlink 2" xfId="1154" hidden="1" xr:uid="{00000000-0005-0000-0000-000066040000}"/>
    <cellStyle name="Hyperlink 2" xfId="1218" hidden="1" xr:uid="{00000000-0005-0000-0000-000067040000}"/>
    <cellStyle name="Hyperlink 2" xfId="1163" hidden="1" xr:uid="{00000000-0005-0000-0000-000068040000}"/>
    <cellStyle name="Hyperlink 2" xfId="1127" hidden="1" xr:uid="{00000000-0005-0000-0000-000069040000}"/>
    <cellStyle name="Hyperlink 2" xfId="1082" hidden="1" xr:uid="{00000000-0005-0000-0000-00006A040000}"/>
    <cellStyle name="Hyperlink 2" xfId="1102" hidden="1" xr:uid="{00000000-0005-0000-0000-00006B040000}"/>
    <cellStyle name="Hyperlink 2" xfId="1083" hidden="1" xr:uid="{00000000-0005-0000-0000-00006C040000}"/>
    <cellStyle name="Hyperlink 2" xfId="1225" hidden="1" xr:uid="{00000000-0005-0000-0000-00006D040000}"/>
    <cellStyle name="Hyperlink 2" xfId="1168" hidden="1" xr:uid="{00000000-0005-0000-0000-00006E040000}"/>
    <cellStyle name="Hyperlink 2" xfId="1121" hidden="1" xr:uid="{00000000-0005-0000-0000-00006F040000}"/>
    <cellStyle name="Hyperlink 2" xfId="1190" hidden="1" xr:uid="{00000000-0005-0000-0000-000070040000}"/>
    <cellStyle name="Hyperlink 2" xfId="1129" hidden="1" xr:uid="{00000000-0005-0000-0000-000071040000}"/>
    <cellStyle name="Hyperlink 2" xfId="1107" hidden="1" xr:uid="{00000000-0005-0000-0000-000072040000}"/>
    <cellStyle name="Hyperlink 2" xfId="1122" hidden="1" xr:uid="{00000000-0005-0000-0000-000073040000}"/>
    <cellStyle name="Hyperlink 2" xfId="1180" hidden="1" xr:uid="{00000000-0005-0000-0000-000074040000}"/>
    <cellStyle name="Hyperlink 2" xfId="1143" hidden="1" xr:uid="{00000000-0005-0000-0000-000075040000}"/>
    <cellStyle name="Hyperlink 2" xfId="1219" hidden="1" xr:uid="{00000000-0005-0000-0000-000076040000}"/>
    <cellStyle name="Hyperlink 2" xfId="1229" hidden="1" xr:uid="{00000000-0005-0000-0000-000077040000}"/>
    <cellStyle name="Hyperlink 2" xfId="1200" hidden="1" xr:uid="{00000000-0005-0000-0000-000078040000}"/>
    <cellStyle name="Hyperlink 2" xfId="1205" hidden="1" xr:uid="{00000000-0005-0000-0000-000079040000}"/>
    <cellStyle name="Hyperlink 2" xfId="1116" hidden="1" xr:uid="{00000000-0005-0000-0000-00007A040000}"/>
    <cellStyle name="Hyperlink 2" xfId="1087" hidden="1" xr:uid="{00000000-0005-0000-0000-00007B040000}"/>
    <cellStyle name="Hyperlink 2" xfId="1108" hidden="1" xr:uid="{00000000-0005-0000-0000-00007C040000}"/>
    <cellStyle name="Hyperlink 2" xfId="1231" hidden="1" xr:uid="{00000000-0005-0000-0000-00007D040000}"/>
    <cellStyle name="Hyperlink 2" xfId="1210" hidden="1" xr:uid="{00000000-0005-0000-0000-00007E040000}"/>
    <cellStyle name="Hyperlink 2" xfId="1139" hidden="1" xr:uid="{00000000-0005-0000-0000-00007F040000}"/>
    <cellStyle name="Hyperlink 2" xfId="1103" hidden="1" xr:uid="{00000000-0005-0000-0000-000080040000}"/>
    <cellStyle name="Hyperlink 2" xfId="1175" hidden="1" xr:uid="{00000000-0005-0000-0000-000081040000}"/>
    <cellStyle name="Hyperlink 2" xfId="1209" hidden="1" xr:uid="{00000000-0005-0000-0000-000082040000}"/>
    <cellStyle name="Hyperlink 2" xfId="1097" hidden="1" xr:uid="{00000000-0005-0000-0000-000083040000}"/>
    <cellStyle name="Hyperlink 2" xfId="1227" hidden="1" xr:uid="{00000000-0005-0000-0000-000084040000}"/>
    <cellStyle name="Hyperlink 2" xfId="1080" hidden="1" xr:uid="{00000000-0005-0000-0000-000085040000}"/>
    <cellStyle name="Hyperlink 2" xfId="1120" hidden="1" xr:uid="{00000000-0005-0000-0000-000086040000}"/>
    <cellStyle name="Hyperlink 2" xfId="1183" hidden="1" xr:uid="{00000000-0005-0000-0000-000087040000}"/>
    <cellStyle name="Hyperlink 2" xfId="1199" hidden="1" xr:uid="{00000000-0005-0000-0000-000088040000}"/>
    <cellStyle name="Hyperlink 2" xfId="1128" hidden="1" xr:uid="{00000000-0005-0000-0000-000089040000}"/>
    <cellStyle name="Hyperlink 2" xfId="1193" hidden="1" xr:uid="{00000000-0005-0000-0000-00008A040000}"/>
    <cellStyle name="Hyperlink 2" xfId="1130" hidden="1" xr:uid="{00000000-0005-0000-0000-00008B040000}"/>
    <cellStyle name="Hyperlink 2" xfId="1091" hidden="1" xr:uid="{00000000-0005-0000-0000-00008C040000}"/>
    <cellStyle name="Hyperlink 2" xfId="1104" hidden="1" xr:uid="{00000000-0005-0000-0000-00008D040000}"/>
    <cellStyle name="Hyperlink 2" xfId="1158" hidden="1" xr:uid="{00000000-0005-0000-0000-00008E040000}"/>
    <cellStyle name="Hyperlink 2" xfId="1112" hidden="1" xr:uid="{00000000-0005-0000-0000-00008F040000}"/>
    <cellStyle name="Hyperlink 2" xfId="1222" hidden="1" xr:uid="{00000000-0005-0000-0000-000090040000}"/>
    <cellStyle name="Hyperlink 2" xfId="1149" hidden="1" xr:uid="{00000000-0005-0000-0000-000091040000}"/>
    <cellStyle name="Hyperlink 2" xfId="1105" hidden="1" xr:uid="{00000000-0005-0000-0000-000092040000}"/>
    <cellStyle name="Hyperlink 2" xfId="1232" hidden="1" xr:uid="{00000000-0005-0000-0000-000093040000}"/>
    <cellStyle name="Hyperlink 2" xfId="1170" hidden="1" xr:uid="{00000000-0005-0000-0000-000094040000}"/>
    <cellStyle name="Hyperlink 2" xfId="1160" hidden="1" xr:uid="{00000000-0005-0000-0000-000095040000}"/>
    <cellStyle name="Hyperlink 2" xfId="1208" hidden="1" xr:uid="{00000000-0005-0000-0000-000096040000}"/>
    <cellStyle name="Hyperlink 2" xfId="1140" hidden="1" xr:uid="{00000000-0005-0000-0000-000097040000}"/>
    <cellStyle name="Hyperlink 2" xfId="1161" hidden="1" xr:uid="{00000000-0005-0000-0000-000098040000}"/>
    <cellStyle name="Hyperlink 2" xfId="1224" hidden="1" xr:uid="{00000000-0005-0000-0000-000099040000}"/>
    <cellStyle name="Hyperlink 2" xfId="1136" hidden="1" xr:uid="{00000000-0005-0000-0000-00009A040000}"/>
    <cellStyle name="Hyperlink 2" xfId="1201" hidden="1" xr:uid="{00000000-0005-0000-0000-00009B040000}"/>
    <cellStyle name="Hyperlink 2" xfId="1207" hidden="1" xr:uid="{00000000-0005-0000-0000-00009C040000}"/>
    <cellStyle name="Hyperlink 2" xfId="1166" hidden="1" xr:uid="{00000000-0005-0000-0000-00009D040000}"/>
    <cellStyle name="Hyperlink 2" xfId="1157" hidden="1" xr:uid="{00000000-0005-0000-0000-00009E040000}"/>
    <cellStyle name="Hyperlink 2" xfId="1117" hidden="1" xr:uid="{00000000-0005-0000-0000-00009F040000}"/>
    <cellStyle name="Hyperlink 2" xfId="1085" hidden="1" xr:uid="{00000000-0005-0000-0000-0000A0040000}"/>
    <cellStyle name="Hyperlink 2" xfId="1169" hidden="1" xr:uid="{00000000-0005-0000-0000-0000A1040000}"/>
    <cellStyle name="Hyperlink 2" xfId="1110" hidden="1" xr:uid="{00000000-0005-0000-0000-0000A2040000}"/>
    <cellStyle name="Hyperlink 2" xfId="1126" hidden="1" xr:uid="{00000000-0005-0000-0000-0000A3040000}"/>
    <cellStyle name="Hyperlink 2" xfId="1165" hidden="1" xr:uid="{00000000-0005-0000-0000-0000A4040000}"/>
    <cellStyle name="Hyperlink 2" xfId="1186" hidden="1" xr:uid="{00000000-0005-0000-0000-0000A5040000}"/>
    <cellStyle name="Hyperlink 2" xfId="1189" hidden="1" xr:uid="{00000000-0005-0000-0000-0000A6040000}"/>
    <cellStyle name="Hyperlink 2" xfId="1125" hidden="1" xr:uid="{00000000-0005-0000-0000-0000A7040000}"/>
    <cellStyle name="Hyperlink 2" xfId="1111" hidden="1" xr:uid="{00000000-0005-0000-0000-0000A8040000}"/>
    <cellStyle name="Hyperlink 2" xfId="1197" hidden="1" xr:uid="{00000000-0005-0000-0000-0000A9040000}"/>
    <cellStyle name="Hyperlink 2" xfId="1100" hidden="1" xr:uid="{00000000-0005-0000-0000-0000AA040000}"/>
    <cellStyle name="Hyperlink 2" xfId="1185" hidden="1" xr:uid="{00000000-0005-0000-0000-0000AB040000}"/>
    <cellStyle name="Hyperlink 2" xfId="1146" hidden="1" xr:uid="{00000000-0005-0000-0000-0000AC040000}"/>
    <cellStyle name="Hyperlink 2" xfId="1228" hidden="1" xr:uid="{00000000-0005-0000-0000-0000AD040000}"/>
    <cellStyle name="Hyperlink 2" xfId="1115" hidden="1" xr:uid="{00000000-0005-0000-0000-0000AE040000}"/>
    <cellStyle name="Hyperlink 2" xfId="1142" hidden="1" xr:uid="{00000000-0005-0000-0000-0000AF040000}"/>
    <cellStyle name="Hyperlink 2" xfId="1182" hidden="1" xr:uid="{00000000-0005-0000-0000-0000B0040000}"/>
    <cellStyle name="Hyperlink 2" xfId="1233" hidden="1" xr:uid="{00000000-0005-0000-0000-0000B1040000}"/>
    <cellStyle name="Hyperlink 2" xfId="1164" hidden="1" xr:uid="{00000000-0005-0000-0000-0000B2040000}"/>
    <cellStyle name="Hyperlink 2" xfId="1159" hidden="1" xr:uid="{00000000-0005-0000-0000-0000B3040000}"/>
    <cellStyle name="Hyperlink 2" xfId="1226" hidden="1" xr:uid="{00000000-0005-0000-0000-0000B4040000}"/>
    <cellStyle name="Hyperlink 2" xfId="1194" hidden="1" xr:uid="{00000000-0005-0000-0000-0000B5040000}"/>
    <cellStyle name="Hyperlink 2" xfId="1118" hidden="1" xr:uid="{00000000-0005-0000-0000-0000B6040000}"/>
    <cellStyle name="Hyperlink 2" xfId="1095" hidden="1" xr:uid="{00000000-0005-0000-0000-0000B7040000}"/>
    <cellStyle name="Hyperlink 2" xfId="1088" hidden="1" xr:uid="{00000000-0005-0000-0000-0000B8040000}"/>
    <cellStyle name="Hyperlink 2" xfId="1134" hidden="1" xr:uid="{00000000-0005-0000-0000-0000B9040000}"/>
    <cellStyle name="Hyperlink 2" xfId="1174" hidden="1" xr:uid="{00000000-0005-0000-0000-0000BA040000}"/>
    <cellStyle name="Hyperlink 2" xfId="1155" hidden="1" xr:uid="{00000000-0005-0000-0000-0000BB040000}"/>
    <cellStyle name="Hyperlink 2" xfId="1135" hidden="1" xr:uid="{00000000-0005-0000-0000-0000BC040000}"/>
    <cellStyle name="Hyperlink 2" xfId="1212" hidden="1" xr:uid="{00000000-0005-0000-0000-0000BD040000}"/>
    <cellStyle name="Hyperlink 2" xfId="1181" hidden="1" xr:uid="{00000000-0005-0000-0000-0000BE040000}"/>
    <cellStyle name="Hyperlink 2" xfId="1109" hidden="1" xr:uid="{00000000-0005-0000-0000-0000BF040000}"/>
    <cellStyle name="Hyperlink 2" xfId="1114" hidden="1" xr:uid="{00000000-0005-0000-0000-0000C0040000}"/>
    <cellStyle name="Hyperlink 2" xfId="1086" hidden="1" xr:uid="{00000000-0005-0000-0000-0000C1040000}"/>
    <cellStyle name="Hyperlink 2" xfId="1123" hidden="1" xr:uid="{00000000-0005-0000-0000-0000C2040000}"/>
    <cellStyle name="Hyperlink 2" xfId="1195" hidden="1" xr:uid="{00000000-0005-0000-0000-0000C3040000}"/>
    <cellStyle name="Hyperlink 2" xfId="1093" hidden="1" xr:uid="{00000000-0005-0000-0000-0000C4040000}"/>
    <cellStyle name="Hyperlink 2" xfId="1137" hidden="1" xr:uid="{00000000-0005-0000-0000-0000C5040000}"/>
    <cellStyle name="Hyperlink 2" xfId="1124" hidden="1" xr:uid="{00000000-0005-0000-0000-0000C6040000}"/>
    <cellStyle name="Hyperlink 2" xfId="1156" hidden="1" xr:uid="{00000000-0005-0000-0000-0000C7040000}"/>
    <cellStyle name="Hyperlink 2" xfId="1234" hidden="1" xr:uid="{00000000-0005-0000-0000-0000C8040000}"/>
    <cellStyle name="Hyperlink 2" xfId="1133" hidden="1" xr:uid="{00000000-0005-0000-0000-0000C9040000}"/>
    <cellStyle name="Hyperlink 2" xfId="1172" hidden="1" xr:uid="{00000000-0005-0000-0000-0000CA040000}"/>
    <cellStyle name="Hyperlink 2" xfId="1099" hidden="1" xr:uid="{00000000-0005-0000-0000-0000CB040000}"/>
    <cellStyle name="Hyperlink 2" xfId="1191" hidden="1" xr:uid="{00000000-0005-0000-0000-0000CC040000}"/>
    <cellStyle name="Hyperlink 2" xfId="1188" hidden="1" xr:uid="{00000000-0005-0000-0000-0000CD040000}"/>
    <cellStyle name="Hyperlink 2" xfId="1167" hidden="1" xr:uid="{00000000-0005-0000-0000-0000CE040000}"/>
    <cellStyle name="Hyperlink 2" xfId="1192" hidden="1" xr:uid="{00000000-0005-0000-0000-0000CF040000}"/>
    <cellStyle name="Hyperlink 2" xfId="1206" hidden="1" xr:uid="{00000000-0005-0000-0000-0000D0040000}"/>
    <cellStyle name="Hyperlink 2" xfId="1150" hidden="1" xr:uid="{00000000-0005-0000-0000-0000D1040000}"/>
    <cellStyle name="Normal" xfId="0" builtinId="0"/>
    <cellStyle name="Porcentagem" xfId="79" builtinId="5"/>
  </cellStyles>
  <dxfs count="0"/>
  <tableStyles count="0" defaultTableStyle="TableStyleMedium9" defaultPivotStyle="PivotStyleLight16"/>
  <colors>
    <mruColors>
      <color rgb="FFB41CAD"/>
      <color rgb="FF215967"/>
      <color rgb="FF974606"/>
      <color rgb="FFC10000"/>
      <color rgb="FFF78E37"/>
      <color rgb="FFBAABCD"/>
      <color rgb="FFFF6161"/>
      <color rgb="FFFA0000"/>
      <color rgb="FFFF0000"/>
      <color rgb="FFE331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449852</xdr:colOff>
      <xdr:row>0</xdr:row>
      <xdr:rowOff>174865</xdr:rowOff>
    </xdr:from>
    <xdr:ext cx="10360465" cy="645369"/>
    <xdr:sp macro="" textlink="">
      <xdr:nvSpPr>
        <xdr:cNvPr id="4" name="TextBox 3">
          <a:extLst>
            <a:ext uri="{FF2B5EF4-FFF2-40B4-BE49-F238E27FC236}">
              <a16:creationId xmlns:a16="http://schemas.microsoft.com/office/drawing/2014/main" id="{85820FAB-62AC-4981-89A0-4BE44EA0AFC1}"/>
            </a:ext>
          </a:extLst>
        </xdr:cNvPr>
        <xdr:cNvSpPr txBox="1"/>
      </xdr:nvSpPr>
      <xdr:spPr>
        <a:xfrm>
          <a:off x="449852" y="174865"/>
          <a:ext cx="10360465" cy="64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3600" b="1" cap="none" spc="50">
              <a:ln w="0">
                <a:noFill/>
              </a:ln>
              <a:solidFill>
                <a:schemeClr val="tx1"/>
              </a:solidFill>
              <a:effectLst>
                <a:innerShdw blurRad="63500" dist="50800" dir="13500000">
                  <a:srgbClr val="000000">
                    <a:alpha val="50000"/>
                  </a:srgbClr>
                </a:innerShdw>
              </a:effectLst>
              <a:latin typeface="Oxfam TSTAR PRO Headline" panose="02000806030000020004" pitchFamily="50" charset="0"/>
              <a:cs typeface="Arial" panose="020B0604020202020204" pitchFamily="34" charset="0"/>
            </a:rPr>
            <a:t>Scorecard</a:t>
          </a:r>
          <a:r>
            <a:rPr lang="en-GB" sz="3600" b="1" cap="none" spc="50" baseline="0">
              <a:ln w="0">
                <a:noFill/>
              </a:ln>
              <a:solidFill>
                <a:schemeClr val="tx1"/>
              </a:solidFill>
              <a:effectLst>
                <a:innerShdw blurRad="63500" dist="50800" dir="13500000">
                  <a:srgbClr val="000000">
                    <a:alpha val="50000"/>
                  </a:srgbClr>
                </a:innerShdw>
              </a:effectLst>
              <a:latin typeface="Oxfam TSTAR PRO Headline" panose="02000806030000020004" pitchFamily="50" charset="0"/>
              <a:cs typeface="Arial" panose="020B0604020202020204" pitchFamily="34" charset="0"/>
            </a:rPr>
            <a:t> de Supermercados da </a:t>
          </a:r>
          <a:r>
            <a:rPr lang="en-GB" sz="3600" b="1" cap="none" spc="50">
              <a:ln w="0">
                <a:noFill/>
              </a:ln>
              <a:solidFill>
                <a:schemeClr val="tx1"/>
              </a:solidFill>
              <a:effectLst>
                <a:innerShdw blurRad="63500" dist="50800" dir="13500000">
                  <a:srgbClr val="000000">
                    <a:alpha val="50000"/>
                  </a:srgbClr>
                </a:innerShdw>
              </a:effectLst>
              <a:latin typeface="Oxfam TSTAR PRO Headline" panose="02000806030000020004" pitchFamily="50" charset="0"/>
              <a:cs typeface="Arial" panose="020B0604020202020204" pitchFamily="34" charset="0"/>
            </a:rPr>
            <a:t>Oxfam Brasil</a:t>
          </a:r>
        </a:p>
      </xdr:txBody>
    </xdr:sp>
    <xdr:clientData/>
  </xdr:oneCellAnchor>
  <xdr:twoCellAnchor>
    <xdr:from>
      <xdr:col>0</xdr:col>
      <xdr:colOff>236220</xdr:colOff>
      <xdr:row>23</xdr:row>
      <xdr:rowOff>83820</xdr:rowOff>
    </xdr:from>
    <xdr:to>
      <xdr:col>0</xdr:col>
      <xdr:colOff>495300</xdr:colOff>
      <xdr:row>27</xdr:row>
      <xdr:rowOff>137160</xdr:rowOff>
    </xdr:to>
    <xdr:sp macro="" textlink="">
      <xdr:nvSpPr>
        <xdr:cNvPr id="2" name="CaixaDeTexto 1">
          <a:extLst>
            <a:ext uri="{FF2B5EF4-FFF2-40B4-BE49-F238E27FC236}">
              <a16:creationId xmlns:a16="http://schemas.microsoft.com/office/drawing/2014/main" id="{88A13ADF-81DE-4EA9-B3E1-2162E3632589}"/>
            </a:ext>
          </a:extLst>
        </xdr:cNvPr>
        <xdr:cNvSpPr txBox="1"/>
      </xdr:nvSpPr>
      <xdr:spPr>
        <a:xfrm rot="16200000">
          <a:off x="-70485" y="5562600"/>
          <a:ext cx="87249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a:latin typeface="Oxfam TSTAR PRO Headline" panose="02000806030000020004" pitchFamily="50" charset="0"/>
            </a:rPr>
            <a:t>BRASIL</a:t>
          </a:r>
        </a:p>
      </xdr:txBody>
    </xdr:sp>
    <xdr:clientData/>
  </xdr:twoCellAnchor>
  <xdr:twoCellAnchor>
    <xdr:from>
      <xdr:col>0</xdr:col>
      <xdr:colOff>7620</xdr:colOff>
      <xdr:row>7</xdr:row>
      <xdr:rowOff>175260</xdr:rowOff>
    </xdr:from>
    <xdr:to>
      <xdr:col>0</xdr:col>
      <xdr:colOff>659130</xdr:colOff>
      <xdr:row>21</xdr:row>
      <xdr:rowOff>38100</xdr:rowOff>
    </xdr:to>
    <xdr:sp macro="" textlink="">
      <xdr:nvSpPr>
        <xdr:cNvPr id="5" name="CaixaDeTexto 4">
          <a:extLst>
            <a:ext uri="{FF2B5EF4-FFF2-40B4-BE49-F238E27FC236}">
              <a16:creationId xmlns:a16="http://schemas.microsoft.com/office/drawing/2014/main" id="{2B1B1BFB-6D48-4F52-B43C-2AD63D0B2BD1}"/>
            </a:ext>
          </a:extLst>
        </xdr:cNvPr>
        <xdr:cNvSpPr txBox="1"/>
      </xdr:nvSpPr>
      <xdr:spPr>
        <a:xfrm rot="16200000">
          <a:off x="-969645" y="3181350"/>
          <a:ext cx="2606040" cy="651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a:latin typeface="Oxfam TSTAR PRO Headline" panose="02000806030000020004" pitchFamily="50" charset="0"/>
            </a:rPr>
            <a:t>EUROPA E ESTADOS UNIDOS</a:t>
          </a:r>
        </a:p>
      </xdr:txBody>
    </xdr:sp>
    <xdr:clientData/>
  </xdr:twoCellAnchor>
</xdr:wsDr>
</file>

<file path=xl/persons/person.xml><?xml version="1.0" encoding="utf-8"?>
<personList xmlns="http://schemas.microsoft.com/office/spreadsheetml/2018/threadedcomments" xmlns:x="http://schemas.openxmlformats.org/spreadsheetml/2006/main">
  <person displayName="Marina Marçal" id="{9B19A042-27F9-4355-9119-9C57D0F06E8B}" userId="S::marina.marcal@oxfam.org.br::2037d503-83d5-418e-ab90-509f7a7180b9"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0-10-05T12:28:55.00" personId="{9B19A042-27F9-4355-9119-9C57D0F06E8B}" id="{D14494E7-6CBB-41E6-BEF9-7753ABF2072F}">
    <text>Sugestão: Transparência e Responsabilidade ou Transparência e Accountability. (Estava Transparência e Responsabilização) É preciso uniformizar esse texto na planilha e no relatório.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0-10-06T20:43:09.18" personId="{9B19A042-27F9-4355-9119-9C57D0F06E8B}" id="{49952FEF-353B-42F3-8590-48FB56FE6589}">
    <text>Acredito que o correto é: Esta é a primeira publicação da metodologia e das avaliações do Ranking de Supermercados da Oxfam Brasil.)</text>
  </threadedComment>
  <threadedComment ref="A4" dT="2020-10-06T20:45:52.91" personId="{9B19A042-27F9-4355-9119-9C57D0F06E8B}" id="{94E6E762-19E4-4910-ABE2-B59194A819DA}">
    <text>Acredito que o período é outro julho/agosto 2020, correto?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escoplc.com/media/476591/tesco-modern-slavery-statement_201819.pdf" TargetMode="External"/><Relationship Id="rId13" Type="http://schemas.openxmlformats.org/officeDocument/2006/relationships/hyperlink" Target="https://www.costco.com/sustainability-human-rights.html" TargetMode="External"/><Relationship Id="rId18" Type="http://schemas.openxmlformats.org/officeDocument/2006/relationships/hyperlink" Target="https://static.ahold.com/media/002326700/000/002326738_001_AHN0120828490_AH_Duurzaamheidsverslag_2019_v11_200dpi.pdf,%20p.21" TargetMode="External"/><Relationship Id="rId26" Type="http://schemas.openxmlformats.org/officeDocument/2006/relationships/vmlDrawing" Target="../drawings/vmlDrawing1.vml"/><Relationship Id="rId3" Type="http://schemas.openxmlformats.org/officeDocument/2006/relationships/hyperlink" Target="https://www.costco.co.uk/medias/sys_master/h56/h41/26443979227166.pdf" TargetMode="External"/><Relationship Id="rId21" Type="http://schemas.openxmlformats.org/officeDocument/2006/relationships/hyperlink" Target="https://www.aldi-nord.de/unternehmen/verantwortung/unser-verstaendnis/Menschenrechte.html" TargetMode="External"/><Relationship Id="rId7" Type="http://schemas.openxmlformats.org/officeDocument/2006/relationships/hyperlink" Target="https://www.tescoplc.com/media/476422/tesco_ara2019_full_report_web.pdf,%20P&#225;gina%2065" TargetMode="External"/><Relationship Id="rId12" Type="http://schemas.openxmlformats.org/officeDocument/2006/relationships/hyperlink" Target="https://corporate.walmart.com/media-library/document/2019-environmental-social-governance-report/_proxyDocument?id=0000016c-20b5-d46a-afff-f5bdafd30000" TargetMode="External"/><Relationship Id="rId17" Type="http://schemas.openxmlformats.org/officeDocument/2006/relationships/hyperlink" Target="https://corporate.asda.com/newsroom/2019/01/10/asda-publishes-its-2018-gender-pay-report" TargetMode="External"/><Relationship Id="rId25" Type="http://schemas.openxmlformats.org/officeDocument/2006/relationships/printerSettings" Target="../printerSettings/printerSettings2.bin"/><Relationship Id="rId2" Type="http://schemas.openxmlformats.org/officeDocument/2006/relationships/hyperlink" Target="https://nieuws.ah.nl/vanaf-nu-delicata-repen-met-tonys-open-chain-chocolade-in-schap-bij-albert-heijn/" TargetMode="External"/><Relationship Id="rId16" Type="http://schemas.openxmlformats.org/officeDocument/2006/relationships/hyperlink" Target="https://corporate.walmart.com/media-library/document/2019-shareholders-meeting-proxy-statement/_proxyDocument?id=0000016a-4c1d-dad5-adea-ed9fe7b90000" TargetMode="External"/><Relationship Id="rId20" Type="http://schemas.openxmlformats.org/officeDocument/2006/relationships/hyperlink" Target="https://www.aldi-nord.de/content/dam/aldi/germany/verantwortung/unser-verst%C3%A4ndnis/menschenrechte/10949261_Human_Rights_Englisch.pdf" TargetMode="External"/><Relationship Id="rId1" Type="http://schemas.openxmlformats.org/officeDocument/2006/relationships/hyperlink" Target="https://www.aldi.co.uk/gender-pay" TargetMode="External"/><Relationship Id="rId6" Type="http://schemas.openxmlformats.org/officeDocument/2006/relationships/hyperlink" Target="https://www.morrisons-corporate.com/cr/ethical-trading/our-approach-to-ethical-trading/" TargetMode="External"/><Relationship Id="rId11" Type="http://schemas.openxmlformats.org/officeDocument/2006/relationships/hyperlink" Target="https://corporate.walmart.com/media-library/document/2019-environmental-social-governance-report/_proxyDocument?id=0000016c-20b5-d46a-afff-f5bdafd30000" TargetMode="External"/><Relationship Id="rId24" Type="http://schemas.openxmlformats.org/officeDocument/2006/relationships/hyperlink" Target="https://corporate.walmart.com/esgreport/environmental" TargetMode="External"/><Relationship Id="rId5" Type="http://schemas.openxmlformats.org/officeDocument/2006/relationships/hyperlink" Target="https://corporate.lidl.co.uk/sustainability/supporting-our-colleagues/gender-pay-gap" TargetMode="External"/><Relationship Id="rId15" Type="http://schemas.openxmlformats.org/officeDocument/2006/relationships/hyperlink" Target="https://www.morrisons-corporate.com/cr/ethical-trading/our-approach-to-ethical-trading/mitigation/transparency/" TargetMode="External"/><Relationship Id="rId23" Type="http://schemas.openxmlformats.org/officeDocument/2006/relationships/hyperlink" Target="https://cr.aldisouthgroup.com/en/responsibility/our-priorities/respecting-human-rights" TargetMode="External"/><Relationship Id="rId28" Type="http://schemas.microsoft.com/office/2017/10/relationships/threadedComment" Target="../threadedComments/threadedComment1.xml"/><Relationship Id="rId10" Type="http://schemas.openxmlformats.org/officeDocument/2006/relationships/hyperlink" Target="https://corporate.walmart.com/esgreport/social" TargetMode="External"/><Relationship Id="rId19" Type="http://schemas.openxmlformats.org/officeDocument/2006/relationships/hyperlink" Target="https://www.aholddelhaize.com/media/8800/ahold-delhaize-2018-annual-report.pdf%20page%2071." TargetMode="External"/><Relationship Id="rId4" Type="http://schemas.openxmlformats.org/officeDocument/2006/relationships/hyperlink" Target="http://eproxymaterials.com/interactive/kr2018/pf/page_056.pdf" TargetMode="External"/><Relationship Id="rId9" Type="http://schemas.openxmlformats.org/officeDocument/2006/relationships/hyperlink" Target="https://corporate.walmart.com/policies" TargetMode="External"/><Relationship Id="rId14" Type="http://schemas.openxmlformats.org/officeDocument/2006/relationships/hyperlink" Target="https://www.morrisons-corporate.com/globalassets/corporatesite/corporate-responsibility/ethical-trading/morrisons-own-brand-food-homewares-health-and-beauty-supplier-list-04_2020.pdf" TargetMode="External"/><Relationship Id="rId22" Type="http://schemas.openxmlformats.org/officeDocument/2006/relationships/hyperlink" Target="https://www.aldi-nord.de/unternehmen/verantwortung/unser-verstaendnis/Menschenrechte.html" TargetMode="Externa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hyperlink" Target="https://www.ethicaltrade.org/blog/international-buyers-urge-thai-government-to-protect-fishery-reforms" TargetMode="External"/><Relationship Id="rId18" Type="http://schemas.openxmlformats.org/officeDocument/2006/relationships/hyperlink" Target="https://one.walmart.com/content/dam/responsiblesourcing/guidancedocuments/audit_assessment_policy_and_guidance/Resource_AuditAssessmentPolicy_ENG.pdf" TargetMode="External"/><Relationship Id="rId26" Type="http://schemas.openxmlformats.org/officeDocument/2006/relationships/hyperlink" Target="https://cr.aldisouthgroup.com/en/responsibility/our-priorities/respecting-human-rights" TargetMode="External"/><Relationship Id="rId3" Type="http://schemas.openxmlformats.org/officeDocument/2006/relationships/hyperlink" Target="https://cr.aldisouthgroup.com/en/responsibility/our-priorities/respecting-human-rights" TargetMode="External"/><Relationship Id="rId21" Type="http://schemas.openxmlformats.org/officeDocument/2006/relationships/hyperlink" Target="https://www.ethicaltrade.org/blog/international-buyers-urge-thai-government-to-protect-fishery-reforms" TargetMode="External"/><Relationship Id="rId34" Type="http://schemas.openxmlformats.org/officeDocument/2006/relationships/hyperlink" Target="http://www.contracs.org.br/destaques/480/contracs-participa-de-encontro-sobre-acordo-mundial-entre-uni-e-carrefour-na-suicaAcesso%20em%203%20de%20Agosto%20de%202020Um%20representante%20da%20Confedera&#231;&#227;o%20Nacional%20dos%20Trabalhadores%20do%20Com&#233;rcio%20e%20Servi&#231;os%20(CONTRACS)%20participou%20na%20assinatura%20do%20acordo%20renovado%20em%202015,%20notando%20que%20o%20acordo%20novo%20foi%20um%20avan&#231;o%20e%20que%20promoveria%20o%20di&#225;logo%20social%20construtivo%20e%20permanente%20e%20a%20promo&#231;&#227;o%20do%20respeito%20pelos%20direitos%20fundamentais%20dos%20funcion&#225;rios%20das%20entidades%20do%20Carrefour.N&#227;o%20fica%20claro%20se,%20nem%20como,%20seria%20aplicado%20nas%20cadeias%20de%20fornecimento,%20ent&#227;o%20n&#227;o%20cedida%20a%20pontua&#231;&#227;o." TargetMode="External"/><Relationship Id="rId7" Type="http://schemas.openxmlformats.org/officeDocument/2006/relationships/hyperlink" Target="https://www.seafoodsource.com/news/environment-sustainability/international-seafood-buyers-urge-thailand-to-stand-strong-on-fisheries-reforms" TargetMode="External"/><Relationship Id="rId12" Type="http://schemas.openxmlformats.org/officeDocument/2006/relationships/hyperlink" Target="https://www.lidl.de/de/sortiment-lebensmittel/s7377408;" TargetMode="External"/><Relationship Id="rId17" Type="http://schemas.openxmlformats.org/officeDocument/2006/relationships/hyperlink" Target="https://cdn.corporate.walmart.com/bc/8c/97ac8c9b43229f17480057fd684e/standards-for-suppliers-english-updated-6-30.pdf" TargetMode="External"/><Relationship Id="rId25" Type="http://schemas.openxmlformats.org/officeDocument/2006/relationships/hyperlink" Target="https://www.aldi-nord.de/unternehmen/verantwortung/unser-verstaendnis/Menschenrechte.html" TargetMode="External"/><Relationship Id="rId33" Type="http://schemas.openxmlformats.org/officeDocument/2006/relationships/hyperlink" Target="https://verbund.edeka/verantwortung/handlungsfelder/gesellschaft/menschenrechte/" TargetMode="External"/><Relationship Id="rId2" Type="http://schemas.openxmlformats.org/officeDocument/2006/relationships/hyperlink" Target="https://cr.aldisouthgroup.com/en/cr-portal/simply-responsible/human-rights" TargetMode="External"/><Relationship Id="rId16" Type="http://schemas.openxmlformats.org/officeDocument/2006/relationships/hyperlink" Target="https://corporate.asda.com/media-library/document/asda-modern-slavery-statement-2019/_proxyDocument?id=0000016a-6ecd-d7ff-a3ea-6fef02ad0001&amp;cmpid=ahc-_-corp-_-asdacom-_-environment-downloads-_-footer-_-about-modern-slavery" TargetMode="External"/><Relationship Id="rId20" Type="http://schemas.openxmlformats.org/officeDocument/2006/relationships/hyperlink" Target="https://fortune.com/2019/06/05/walmart-increase-federal-minimum-wage-bernie-sanders-annual-meeting/" TargetMode="External"/><Relationship Id="rId29" Type="http://schemas.openxmlformats.org/officeDocument/2006/relationships/hyperlink" Target="https://www.plus.nl/INTERSHOP/static/WFS/PLUS-Site/website-webshop/PLUS-website-webshop/nl_NL/Contentpaginas/Verantwoord/Ken%20de%20keten-aanpak/Maart%202019%20-%20Toelichting%20Ken%20de%20Keten-aanpak%20-%20beleid%2c%20focus%20en%20management%20van%20risico%27s%20PLUS.docx.pdfp.%201,%20Parte%20%22Waarom%20een%20statement%20over%20mensenrechten?%22" TargetMode="External"/><Relationship Id="rId1" Type="http://schemas.openxmlformats.org/officeDocument/2006/relationships/hyperlink" Target="https://www.jumborapportage.com/FbContent.ashx/pub_1007/downloads/v190328134223/@SlVNQk8zMDk2X01WT2JlcmljaHQrQ292ZXIucGRm%0a%0a-%20-%20https:/www.jumborapportage.com/FbContent.ashx/pub_1011/downloads/v200417155210/JUMBO3878_MENSENRECHTENRAPPORTAGE%20CACAO-S1.pdf%0ahttps:/www.jumborapportage.com/FbContent.ashx/pub_1011/downloads/v200417155210/JUMBO3878_MENSENRECHTENRAPPORTAGE%20CACAO-S1.pdf" TargetMode="External"/><Relationship Id="rId6" Type="http://schemas.openxmlformats.org/officeDocument/2006/relationships/hyperlink" Target="https://www.ethicaltrade.org/blog/international-buyers-urge-thai-government-to-protect-fishery-reforms" TargetMode="External"/><Relationship Id="rId11" Type="http://schemas.openxmlformats.org/officeDocument/2006/relationships/hyperlink" Target="https://corporate.lidl.co.uk/sustainability/human-rights-ethical-trade" TargetMode="External"/><Relationship Id="rId24" Type="http://schemas.openxmlformats.org/officeDocument/2006/relationships/hyperlink" Target="https://www.aldi-nord.de/unternehmen/verantwortung/unser-verstaendnis/Menschenrechte.html" TargetMode="External"/><Relationship Id="rId32" Type="http://schemas.openxmlformats.org/officeDocument/2006/relationships/hyperlink" Target="https://verbund.edeka/verantwortung/handlungsfelder/sortiment/sozialstandards.html" TargetMode="External"/><Relationship Id="rId5" Type="http://schemas.openxmlformats.org/officeDocument/2006/relationships/hyperlink" Target="https://www.aholddelhaize.com/media/2220/ahold_usa-fair_food_program_factsheet.pdf" TargetMode="External"/><Relationship Id="rId15" Type="http://schemas.openxmlformats.org/officeDocument/2006/relationships/hyperlink" Target="https://www.business-humanrights.org/gesetz%0ahttps:/www.seafoodsource.com/news/environment-sustainability/international-seafood-buyers-urge-thailand-to-stand-strong-on-fisheries-reforms" TargetMode="External"/><Relationship Id="rId23" Type="http://schemas.openxmlformats.org/officeDocument/2006/relationships/hyperlink" Target="http://suppliers.safeway.com/usa/pdf/Vendor_Code_of_Conduct.pdf" TargetMode="External"/><Relationship Id="rId28" Type="http://schemas.openxmlformats.org/officeDocument/2006/relationships/hyperlink" Target="https://corporate.lidl.co.uk/sustainability/human-rights-ethical-trade/modern-slavery" TargetMode="External"/><Relationship Id="rId10" Type="http://schemas.openxmlformats.org/officeDocument/2006/relationships/hyperlink" Target="https://www.ethicaltrade.org/blog/international-buyers-urge-thai-government-to-protect-fishery-reforms" TargetMode="External"/><Relationship Id="rId19" Type="http://schemas.openxmlformats.org/officeDocument/2006/relationships/hyperlink" Target="https://corporate.walmart.com/sourcing/collaboration" TargetMode="External"/><Relationship Id="rId31" Type="http://schemas.openxmlformats.org/officeDocument/2006/relationships/hyperlink" Target="https://www.costco.com/wcsstore/CostcoUSBCCatalogAssetStore/Attachment/16w0604-sustainability-conduct.pdf" TargetMode="External"/><Relationship Id="rId4" Type="http://schemas.openxmlformats.org/officeDocument/2006/relationships/hyperlink" Target="https://cr.aldisouthgroup.com/en/responsibility/our-priorities/respecting-human-rights" TargetMode="External"/><Relationship Id="rId9" Type="http://schemas.openxmlformats.org/officeDocument/2006/relationships/hyperlink" Target="https://www.costco.com/sustainability-human-rights.html" TargetMode="External"/><Relationship Id="rId14" Type="http://schemas.openxmlformats.org/officeDocument/2006/relationships/hyperlink" Target="https://www.superunie.nl/app/uploads/2019/09/Gedragscode-Superunie-NL-september-2016.pdf" TargetMode="External"/><Relationship Id="rId22" Type="http://schemas.openxmlformats.org/officeDocument/2006/relationships/hyperlink" Target="https://www.idhsustainabletrade.com/banana-retail-commitment/" TargetMode="External"/><Relationship Id="rId27" Type="http://schemas.openxmlformats.org/officeDocument/2006/relationships/hyperlink" Target="https://www.lidl.de/de/asset/other/Code_of_Conduct_Version_1_0.pdf" TargetMode="External"/><Relationship Id="rId30" Type="http://schemas.openxmlformats.org/officeDocument/2006/relationships/hyperlink" Target="https://www.plus.nl/INTERSHOP/static/WFS/PLUS-Site/website-webshop/PLUS-website-webshop/nl_NL/Contentpaginas/Verantwoord/Ken%20de%20keten-aanpak/Maart%202019%20-%20Toelichting%20Ken%20de%20Keten-aanpak%20-%20beleid%2c%20focus%20en%20management%20van%20risico%27s%20PLUS.docx.pdfParte%208,%20segundo%20par&#225;grafo." TargetMode="External"/><Relationship Id="rId35" Type="http://schemas.openxmlformats.org/officeDocument/2006/relationships/printerSettings" Target="../printerSettings/printerSettings3.bin"/><Relationship Id="rId8" Type="http://schemas.openxmlformats.org/officeDocument/2006/relationships/hyperlink" Target="https://www.costco.com/wcsstore/CostcoUSBCCatalogAssetStore/feature-pages/19w0327-sustainability-uk-transparency-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rewe-group.com/de/newsroom/pressemitteilungen/1764-nur-noch-zertifizierter-orangensaft" TargetMode="External"/><Relationship Id="rId13" Type="http://schemas.openxmlformats.org/officeDocument/2006/relationships/hyperlink" Target="https://static.ahold.com/media/002330100/000/002330192_001_Albert_Heijn_Due_Diligence_2.2020_(1).pdf" TargetMode="External"/><Relationship Id="rId18" Type="http://schemas.openxmlformats.org/officeDocument/2006/relationships/hyperlink" Target="https://cr.aldisouthgroup.com/en/responsibility/our-priorities/respecting-human-rights" TargetMode="External"/><Relationship Id="rId3" Type="http://schemas.openxmlformats.org/officeDocument/2006/relationships/hyperlink" Target="https://www.sustainabilityreports.be/sites/default/files/reports/aldi_north_group_sustainability_report_2017_en.pdf" TargetMode="External"/><Relationship Id="rId21" Type="http://schemas.openxmlformats.org/officeDocument/2006/relationships/printerSettings" Target="../printerSettings/printerSettings4.bin"/><Relationship Id="rId7" Type="http://schemas.openxmlformats.org/officeDocument/2006/relationships/hyperlink" Target="https://www.morrisons-corporate.com/cr/ethical-trading/our-approach-to-ethical-trading/(acessado%20em%2016%20de%20abril%20de%202020)" TargetMode="External"/><Relationship Id="rId12" Type="http://schemas.openxmlformats.org/officeDocument/2006/relationships/hyperlink" Target="https://www.wholefoodsmarket.com/mission-values/caring-communities/local-producer-loan-program" TargetMode="External"/><Relationship Id="rId17" Type="http://schemas.openxmlformats.org/officeDocument/2006/relationships/hyperlink" Target="https://www.cr-aldinord.com/2017/wp-content/uploads/sites/4/2018/05/ALDI_Nord_International_Cocoa_Purchasing_Policy_EN.pdf" TargetMode="External"/><Relationship Id="rId2" Type="http://schemas.openxmlformats.org/officeDocument/2006/relationships/hyperlink" Target="https://www.nachhaltige-agrarlieferketten.org/en/news-events/translate-to-english-living-income-arbeitsgruppe-gemeinsame-erklaerung/" TargetMode="External"/><Relationship Id="rId16" Type="http://schemas.openxmlformats.org/officeDocument/2006/relationships/hyperlink" Target="https://www.aldi-nord.de/unternehmen/verantwortung/unser-verstaendnis/Menschenrechte.html" TargetMode="External"/><Relationship Id="rId20" Type="http://schemas.openxmlformats.org/officeDocument/2006/relationships/hyperlink" Target="https://corporate.walmart.com/esgreport/social" TargetMode="External"/><Relationship Id="rId1" Type="http://schemas.openxmlformats.org/officeDocument/2006/relationships/hyperlink" Target="https://cr.aldisouthgroup.com/en/responsibility/our-priorities/respecting-human-rights" TargetMode="External"/><Relationship Id="rId6" Type="http://schemas.openxmlformats.org/officeDocument/2006/relationships/hyperlink" Target="https://corporate.lidl.co.uk/sustainability/human-rights-ethical-trade;" TargetMode="External"/><Relationship Id="rId11" Type="http://schemas.openxmlformats.org/officeDocument/2006/relationships/hyperlink" Target="https://www.wholefoodsmarket.com/mission-values/whole-trade-program/certifier-partners(Accessed%2002/12/2019)" TargetMode="External"/><Relationship Id="rId5" Type="http://schemas.openxmlformats.org/officeDocument/2006/relationships/hyperlink" Target="https://www.costco.com/sustainability-kirkland-signature.html" TargetMode="External"/><Relationship Id="rId15" Type="http://schemas.openxmlformats.org/officeDocument/2006/relationships/hyperlink" Target="https://www.aldi-nord.de/unternehmen/verantwortung/unser-verstaendnis/Menschenrechte.html" TargetMode="External"/><Relationship Id="rId10" Type="http://schemas.openxmlformats.org/officeDocument/2006/relationships/hyperlink" Target="https://www.tesco.com/groceries/en-GB/search?query=fairtrade&amp;icid=tescohp_sws-1_m-ft_in-fairtrade_ab-226-b_out-fairtrade&amp;page=1" TargetMode="External"/><Relationship Id="rId19" Type="http://schemas.openxmlformats.org/officeDocument/2006/relationships/hyperlink" Target="https://www.plus.nl/INTERSHOP/static/WFS/PLUS-Site/website-webshop/PLUS-website-webshop/nl_NL/Contentpaginas/Verantwoord/2019/Februari%202019%20-%20Risicoanalyse%20cacao.pdf?s=773911" TargetMode="External"/><Relationship Id="rId4" Type="http://schemas.openxmlformats.org/officeDocument/2006/relationships/hyperlink" Target="https://www.costco.com/sustainability-kirkland-signature.html" TargetMode="External"/><Relationship Id="rId9" Type="http://schemas.openxmlformats.org/officeDocument/2006/relationships/hyperlink" Target="https://www.rewe-group.com/de/newsroom/pressemitteilungen/1764-nur-noch-zertifizierter-orangensaft;%20Orienta&#231;&#245;es%20sobre%20suco%20de%20laranja,%20p.%2019." TargetMode="External"/><Relationship Id="rId14" Type="http://schemas.openxmlformats.org/officeDocument/2006/relationships/hyperlink" Target="https://static.ahold.com/media/002342100/000/002342158_001_Albert_Heijn_Due_Diligence_5.202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orporate.walmart.com/womensempowerment/about" TargetMode="External"/><Relationship Id="rId13" Type="http://schemas.openxmlformats.org/officeDocument/2006/relationships/hyperlink" Target="https://cr.aldisouthgroup.com/en/responsibility/our-priorities/respecting-human-rights" TargetMode="External"/><Relationship Id="rId18" Type="http://schemas.openxmlformats.org/officeDocument/2006/relationships/printerSettings" Target="../printerSettings/printerSettings5.bin"/><Relationship Id="rId3" Type="http://schemas.openxmlformats.org/officeDocument/2006/relationships/hyperlink" Target="https://corporate.lidl.co.uk/sustainability/human-rights-ethical-trade/hria;%20Due%20diligence%20paper,%20https:/www.lidl.de/de/menschenrechte/s7381285,,%20pp.%2025,%2026%20https:/corporate.lidl.co.uk/storage/download/file/7d1ab8f66c5df6e4918d1bd635e17b23/Human+Rights+and+Environmental+Due+Diligence+Policy+March+2020_V_final.pdf" TargetMode="External"/><Relationship Id="rId7" Type="http://schemas.openxmlformats.org/officeDocument/2006/relationships/hyperlink" Target="https://magazin.rewe-group.com/projekte/geschlechtergerechtigkeit" TargetMode="External"/><Relationship Id="rId12" Type="http://schemas.openxmlformats.org/officeDocument/2006/relationships/hyperlink" Target="https://www.aldi-nord.de/unternehmen/verantwortung/unser-verstaendnis/Menschenrechte.html" TargetMode="External"/><Relationship Id="rId17" Type="http://schemas.openxmlformats.org/officeDocument/2006/relationships/hyperlink" Target="https://www.csis.org/podcasts/building-future-freedom-prosperity-and-foreign-policy-dan-runde/women%E2%80%99s-economic%20%5b&#224;s%203:54%5d" TargetMode="External"/><Relationship Id="rId2" Type="http://schemas.openxmlformats.org/officeDocument/2006/relationships/hyperlink" Target="https://corporate.lidl.co.uk/sustainability/human-rights-ethical-trade" TargetMode="External"/><Relationship Id="rId16" Type="http://schemas.openxmlformats.org/officeDocument/2006/relationships/hyperlink" Target="https://www.bananalink.org.uk/news/banana-link-identifies-key-drivers-of-change-for-women-in-agricultural-value-chains/(acessado%20em%2012%20de%20dezembro%20de%202019)" TargetMode="External"/><Relationship Id="rId1" Type="http://schemas.openxmlformats.org/officeDocument/2006/relationships/hyperlink" Target="https://www.weps.org/companies" TargetMode="External"/><Relationship Id="rId6" Type="http://schemas.openxmlformats.org/officeDocument/2006/relationships/hyperlink" Target="https://magazin.rewe-group.com/projekte/geschlechtergerechtigkeit" TargetMode="External"/><Relationship Id="rId11" Type="http://schemas.openxmlformats.org/officeDocument/2006/relationships/hyperlink" Target="https://www.aldi-nord.de/unternehmen/verantwortung/unser-verstaendnis/Menschenrechte.html" TargetMode="External"/><Relationship Id="rId5" Type="http://schemas.openxmlformats.org/officeDocument/2006/relationships/hyperlink" Target="https://www.morrisons-corporate.com/cr/ethical-trading/our-approach-to-ethical-trading/risk-assessment/" TargetMode="External"/><Relationship Id="rId15" Type="http://schemas.openxmlformats.org/officeDocument/2006/relationships/hyperlink" Target="https://www.about.sainsburys.co.uk/~/media/Files/S/Sainsburys/202004_More%20on%20Human%20Rights.pdf" TargetMode="External"/><Relationship Id="rId10" Type="http://schemas.openxmlformats.org/officeDocument/2006/relationships/hyperlink" Target="https://corporate.walmart.com/newsroom/2019/03/08/sparking-change-for-women-girls-and-the-next-generation" TargetMode="External"/><Relationship Id="rId4" Type="http://schemas.openxmlformats.org/officeDocument/2006/relationships/hyperlink" Target="https://www.morrisons-corporate.com/cr/ethical-trading/our-approach-to-ethical-trading/risk-assessment/" TargetMode="External"/><Relationship Id="rId9" Type="http://schemas.openxmlformats.org/officeDocument/2006/relationships/hyperlink" Target="https://corporate.walmart.com/womensempowerment/sourcing/international-sourcing" TargetMode="External"/><Relationship Id="rId14" Type="http://schemas.openxmlformats.org/officeDocument/2006/relationships/hyperlink" Target="https://cr.aldisouthgroup.com/en/responsibility/our-priorities/respecting-human-rights"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Y41"/>
  <sheetViews>
    <sheetView zoomScale="80" zoomScaleNormal="80" workbookViewId="0">
      <selection activeCell="Q12" sqref="Q12"/>
    </sheetView>
  </sheetViews>
  <sheetFormatPr defaultColWidth="8.6328125" defaultRowHeight="14.5" x14ac:dyDescent="0.35"/>
  <cols>
    <col min="1" max="1" width="11.36328125" style="250" customWidth="1"/>
    <col min="2" max="2" width="13.453125" customWidth="1"/>
    <col min="3" max="3" width="23.453125" customWidth="1"/>
    <col min="4" max="4" width="1.453125" style="1" customWidth="1"/>
    <col min="5" max="5" width="13.36328125" customWidth="1"/>
    <col min="6" max="6" width="9.6328125" customWidth="1"/>
    <col min="7" max="8" width="11.453125" customWidth="1"/>
    <col min="9" max="9" width="10.6328125" customWidth="1"/>
    <col min="10" max="10" width="9.08984375" customWidth="1"/>
    <col min="11" max="11" width="11.54296875" customWidth="1"/>
    <col min="13" max="13" width="14.08984375" customWidth="1"/>
    <col min="14" max="14" width="8.6328125" style="250"/>
    <col min="15" max="15" width="11.08984375" style="250" customWidth="1"/>
    <col min="16" max="17" width="10.6328125" style="250" customWidth="1"/>
    <col min="18" max="18" width="11.36328125" style="250" bestFit="1" customWidth="1"/>
    <col min="19" max="19" width="8.6328125" style="250"/>
    <col min="20" max="20" width="13.08984375" style="250" customWidth="1"/>
    <col min="21" max="25" width="8.6328125" style="250"/>
  </cols>
  <sheetData>
    <row r="1" spans="1:25" s="250" customFormat="1" x14ac:dyDescent="0.35">
      <c r="A1" s="250" t="s">
        <v>582</v>
      </c>
    </row>
    <row r="2" spans="1:25" s="250" customFormat="1" x14ac:dyDescent="0.35"/>
    <row r="3" spans="1:25" s="250" customFormat="1" x14ac:dyDescent="0.35"/>
    <row r="4" spans="1:25" s="250" customFormat="1" x14ac:dyDescent="0.35"/>
    <row r="5" spans="1:25" s="250" customFormat="1" x14ac:dyDescent="0.35"/>
    <row r="6" spans="1:25" ht="57" customHeight="1" x14ac:dyDescent="0.35">
      <c r="B6" s="279"/>
      <c r="C6" s="43" t="s">
        <v>832</v>
      </c>
      <c r="D6" s="279"/>
      <c r="E6" s="280" t="s">
        <v>228</v>
      </c>
      <c r="F6" s="280"/>
      <c r="G6" s="280" t="s">
        <v>693</v>
      </c>
      <c r="H6" s="280"/>
      <c r="I6" s="280" t="s">
        <v>694</v>
      </c>
      <c r="J6" s="280"/>
      <c r="K6" s="278" t="s">
        <v>229</v>
      </c>
      <c r="L6" s="278"/>
      <c r="M6" s="46" t="s">
        <v>230</v>
      </c>
      <c r="P6" s="251"/>
      <c r="Q6" s="251"/>
      <c r="R6" s="251"/>
      <c r="S6" s="251"/>
      <c r="T6" s="251"/>
    </row>
    <row r="7" spans="1:25" ht="32.25" customHeight="1" x14ac:dyDescent="0.35">
      <c r="B7" s="279"/>
      <c r="C7" s="40" t="s">
        <v>231</v>
      </c>
      <c r="D7" s="279"/>
      <c r="E7" s="41" t="s">
        <v>232</v>
      </c>
      <c r="F7" s="41" t="s">
        <v>0</v>
      </c>
      <c r="G7" s="41" t="s">
        <v>232</v>
      </c>
      <c r="H7" s="41" t="s">
        <v>0</v>
      </c>
      <c r="I7" s="41" t="s">
        <v>232</v>
      </c>
      <c r="J7" s="41" t="s">
        <v>0</v>
      </c>
      <c r="K7" s="41" t="s">
        <v>233</v>
      </c>
      <c r="L7" s="41" t="s">
        <v>0</v>
      </c>
      <c r="M7" s="42" t="s">
        <v>234</v>
      </c>
      <c r="P7" s="251"/>
      <c r="Q7" s="251"/>
      <c r="R7" s="251"/>
      <c r="S7" s="251"/>
      <c r="T7" s="251"/>
    </row>
    <row r="8" spans="1:25" s="221" customFormat="1" ht="15" customHeight="1" x14ac:dyDescent="0.35">
      <c r="A8" s="252"/>
      <c r="B8" s="38" t="s">
        <v>1</v>
      </c>
      <c r="C8" s="222">
        <f t="shared" ref="C8:C23" si="0">M8/93</f>
        <v>0.18817204301075269</v>
      </c>
      <c r="D8" s="279"/>
      <c r="E8" s="223">
        <f>'Transparência e accountability'!E36</f>
        <v>6</v>
      </c>
      <c r="F8" s="224">
        <f t="shared" ref="F8:F23" si="1">E8/24</f>
        <v>0.25</v>
      </c>
      <c r="G8" s="225">
        <f>Trabalhadores!E36</f>
        <v>4.5</v>
      </c>
      <c r="H8" s="224">
        <f t="shared" ref="H8:H23" si="2">G8/24</f>
        <v>0.1875</v>
      </c>
      <c r="I8" s="223">
        <f>'Pequenos produtores'!E36</f>
        <v>5</v>
      </c>
      <c r="J8" s="226">
        <f t="shared" ref="J8:J23" si="3">I8/24</f>
        <v>0.20833333333333334</v>
      </c>
      <c r="K8" s="223">
        <f>Mulheres!E32</f>
        <v>2</v>
      </c>
      <c r="L8" s="224">
        <f t="shared" ref="L8:L23" si="4">K8/21</f>
        <v>9.5238095238095233E-2</v>
      </c>
      <c r="M8" s="227">
        <f t="shared" ref="M8:M23" si="5">SUM(E8+G8+I8+K8)</f>
        <v>17.5</v>
      </c>
      <c r="N8" s="252"/>
      <c r="O8" s="252"/>
      <c r="P8" s="252"/>
      <c r="Q8" s="252"/>
      <c r="R8" s="253"/>
      <c r="S8" s="253"/>
      <c r="T8" s="253"/>
      <c r="U8" s="252"/>
      <c r="V8" s="252"/>
      <c r="W8" s="252"/>
      <c r="X8" s="252"/>
      <c r="Y8" s="252"/>
    </row>
    <row r="9" spans="1:25" s="221" customFormat="1" ht="15.5" x14ac:dyDescent="0.35">
      <c r="A9" s="252"/>
      <c r="B9" s="38" t="s">
        <v>2</v>
      </c>
      <c r="C9" s="222">
        <f t="shared" si="0"/>
        <v>6.4516129032258063E-2</v>
      </c>
      <c r="D9" s="279"/>
      <c r="E9" s="223">
        <f>'Transparência e accountability'!H36</f>
        <v>2</v>
      </c>
      <c r="F9" s="224">
        <f t="shared" si="1"/>
        <v>8.3333333333333329E-2</v>
      </c>
      <c r="G9" s="225">
        <f>Trabalhadores!H36</f>
        <v>3</v>
      </c>
      <c r="H9" s="224">
        <f t="shared" si="2"/>
        <v>0.125</v>
      </c>
      <c r="I9" s="223">
        <f>'Pequenos produtores'!H36</f>
        <v>1</v>
      </c>
      <c r="J9" s="226">
        <f t="shared" si="3"/>
        <v>4.1666666666666664E-2</v>
      </c>
      <c r="K9" s="223">
        <f>Mulheres!H32</f>
        <v>0</v>
      </c>
      <c r="L9" s="224">
        <f t="shared" si="4"/>
        <v>0</v>
      </c>
      <c r="M9" s="227">
        <f t="shared" si="5"/>
        <v>6</v>
      </c>
      <c r="N9" s="252"/>
      <c r="O9" s="252"/>
      <c r="P9" s="252"/>
      <c r="Q9" s="252"/>
      <c r="R9" s="253"/>
      <c r="S9" s="253"/>
      <c r="T9" s="253"/>
      <c r="U9" s="252"/>
      <c r="V9" s="252"/>
      <c r="W9" s="252"/>
      <c r="X9" s="252"/>
      <c r="Y9" s="252"/>
    </row>
    <row r="10" spans="1:25" s="221" customFormat="1" ht="15.5" x14ac:dyDescent="0.35">
      <c r="A10" s="252"/>
      <c r="B10" s="38" t="s">
        <v>3</v>
      </c>
      <c r="C10" s="222">
        <f t="shared" si="0"/>
        <v>0.18279569892473119</v>
      </c>
      <c r="D10" s="279"/>
      <c r="E10" s="223">
        <f>'Transparência e accountability'!K36</f>
        <v>7</v>
      </c>
      <c r="F10" s="224">
        <f t="shared" si="1"/>
        <v>0.29166666666666669</v>
      </c>
      <c r="G10" s="225">
        <f>Trabalhadores!K36</f>
        <v>3</v>
      </c>
      <c r="H10" s="224">
        <f t="shared" si="2"/>
        <v>0.125</v>
      </c>
      <c r="I10" s="223">
        <f>'Pequenos produtores'!K36</f>
        <v>5</v>
      </c>
      <c r="J10" s="226">
        <f t="shared" si="3"/>
        <v>0.20833333333333334</v>
      </c>
      <c r="K10" s="223">
        <f>Mulheres!K32</f>
        <v>2</v>
      </c>
      <c r="L10" s="224">
        <f t="shared" si="4"/>
        <v>9.5238095238095233E-2</v>
      </c>
      <c r="M10" s="227">
        <f t="shared" si="5"/>
        <v>17</v>
      </c>
      <c r="N10" s="252"/>
      <c r="O10" s="252"/>
      <c r="P10" s="252"/>
      <c r="Q10" s="252"/>
      <c r="R10" s="253"/>
      <c r="S10" s="253"/>
      <c r="T10" s="253"/>
      <c r="U10" s="252"/>
      <c r="V10" s="252"/>
      <c r="W10" s="252"/>
      <c r="X10" s="252"/>
      <c r="Y10" s="252"/>
    </row>
    <row r="11" spans="1:25" s="37" customFormat="1" ht="15" customHeight="1" x14ac:dyDescent="0.35">
      <c r="A11" s="252"/>
      <c r="B11" s="38" t="s">
        <v>4</v>
      </c>
      <c r="C11" s="222">
        <f t="shared" si="0"/>
        <v>0.24731182795698925</v>
      </c>
      <c r="D11" s="279"/>
      <c r="E11" s="223">
        <f>'Transparência e accountability'!N36</f>
        <v>7.5</v>
      </c>
      <c r="F11" s="224">
        <f t="shared" si="1"/>
        <v>0.3125</v>
      </c>
      <c r="G11" s="225">
        <f>Trabalhadores!N36</f>
        <v>8.5</v>
      </c>
      <c r="H11" s="224">
        <f t="shared" si="2"/>
        <v>0.35416666666666669</v>
      </c>
      <c r="I11" s="228">
        <f>'Pequenos produtores'!N36</f>
        <v>5</v>
      </c>
      <c r="J11" s="226">
        <f t="shared" si="3"/>
        <v>0.20833333333333334</v>
      </c>
      <c r="K11" s="223">
        <f>Mulheres!N32</f>
        <v>2</v>
      </c>
      <c r="L11" s="224">
        <f t="shared" si="4"/>
        <v>9.5238095238095233E-2</v>
      </c>
      <c r="M11" s="227">
        <f t="shared" si="5"/>
        <v>23</v>
      </c>
      <c r="N11" s="252"/>
      <c r="O11" s="252"/>
      <c r="P11" s="252"/>
      <c r="Q11" s="252"/>
      <c r="R11" s="253"/>
      <c r="S11" s="253"/>
      <c r="T11" s="253"/>
      <c r="U11" s="252"/>
      <c r="V11" s="252"/>
      <c r="W11" s="252"/>
      <c r="X11" s="252"/>
      <c r="Y11" s="252"/>
    </row>
    <row r="12" spans="1:25" s="37" customFormat="1" ht="15" customHeight="1" x14ac:dyDescent="0.35">
      <c r="A12" s="252"/>
      <c r="B12" s="38" t="s">
        <v>5</v>
      </c>
      <c r="C12" s="222">
        <f t="shared" si="0"/>
        <v>0.12365591397849462</v>
      </c>
      <c r="D12" s="279"/>
      <c r="E12" s="223">
        <f>'Transparência e accountability'!Q36</f>
        <v>2.5</v>
      </c>
      <c r="F12" s="224">
        <f t="shared" si="1"/>
        <v>0.10416666666666667</v>
      </c>
      <c r="G12" s="225">
        <f>Trabalhadores!Q36</f>
        <v>6</v>
      </c>
      <c r="H12" s="224">
        <f t="shared" si="2"/>
        <v>0.25</v>
      </c>
      <c r="I12" s="223">
        <f>'Pequenos produtores'!Q36</f>
        <v>3</v>
      </c>
      <c r="J12" s="226">
        <f t="shared" si="3"/>
        <v>0.125</v>
      </c>
      <c r="K12" s="223">
        <f>Mulheres!Q32</f>
        <v>0</v>
      </c>
      <c r="L12" s="224">
        <f t="shared" si="4"/>
        <v>0</v>
      </c>
      <c r="M12" s="227">
        <f t="shared" si="5"/>
        <v>11.5</v>
      </c>
      <c r="N12" s="252"/>
      <c r="O12" s="252"/>
      <c r="P12" s="252"/>
      <c r="Q12" s="252"/>
      <c r="R12" s="253"/>
      <c r="S12" s="253"/>
      <c r="T12" s="253"/>
      <c r="U12" s="252"/>
      <c r="V12" s="252"/>
      <c r="W12" s="252"/>
      <c r="X12" s="252"/>
      <c r="Y12" s="252"/>
    </row>
    <row r="13" spans="1:25" s="37" customFormat="1" ht="15" customHeight="1" x14ac:dyDescent="0.35">
      <c r="A13" s="252"/>
      <c r="B13" s="38" t="s">
        <v>6</v>
      </c>
      <c r="C13" s="222">
        <f t="shared" si="0"/>
        <v>3.2258064516129031E-2</v>
      </c>
      <c r="D13" s="279"/>
      <c r="E13" s="223">
        <f>'Transparência e accountability'!T36</f>
        <v>0</v>
      </c>
      <c r="F13" s="224">
        <f t="shared" si="1"/>
        <v>0</v>
      </c>
      <c r="G13" s="225">
        <f>Trabalhadores!T36</f>
        <v>2</v>
      </c>
      <c r="H13" s="224">
        <f t="shared" si="2"/>
        <v>8.3333333333333329E-2</v>
      </c>
      <c r="I13" s="223">
        <f>'Pequenos produtores'!T36</f>
        <v>1</v>
      </c>
      <c r="J13" s="226">
        <f t="shared" si="3"/>
        <v>4.1666666666666664E-2</v>
      </c>
      <c r="K13" s="223">
        <f>Mulheres!T32</f>
        <v>0</v>
      </c>
      <c r="L13" s="224">
        <f t="shared" si="4"/>
        <v>0</v>
      </c>
      <c r="M13" s="227">
        <f t="shared" si="5"/>
        <v>3</v>
      </c>
      <c r="N13" s="252"/>
      <c r="O13" s="252"/>
      <c r="P13" s="252"/>
      <c r="Q13" s="252"/>
      <c r="R13" s="253"/>
      <c r="S13" s="253"/>
      <c r="T13" s="253"/>
      <c r="U13" s="252"/>
      <c r="V13" s="252"/>
      <c r="W13" s="252"/>
      <c r="X13" s="252"/>
      <c r="Y13" s="252"/>
    </row>
    <row r="14" spans="1:25" s="37" customFormat="1" ht="15.5" x14ac:dyDescent="0.35">
      <c r="A14" s="252"/>
      <c r="B14" s="38" t="s">
        <v>7</v>
      </c>
      <c r="C14" s="222">
        <f t="shared" si="0"/>
        <v>0.22580645161290322</v>
      </c>
      <c r="D14" s="279"/>
      <c r="E14" s="223">
        <f>'Transparência e accountability'!W36</f>
        <v>8</v>
      </c>
      <c r="F14" s="224">
        <f t="shared" si="1"/>
        <v>0.33333333333333331</v>
      </c>
      <c r="G14" s="225">
        <f>Trabalhadores!W36</f>
        <v>7</v>
      </c>
      <c r="H14" s="224">
        <f t="shared" si="2"/>
        <v>0.29166666666666669</v>
      </c>
      <c r="I14" s="223">
        <f>'Pequenos produtores'!W36</f>
        <v>3</v>
      </c>
      <c r="J14" s="226">
        <f t="shared" si="3"/>
        <v>0.125</v>
      </c>
      <c r="K14" s="223">
        <f>Mulheres!W32</f>
        <v>3</v>
      </c>
      <c r="L14" s="224">
        <f t="shared" si="4"/>
        <v>0.14285714285714285</v>
      </c>
      <c r="M14" s="227">
        <f t="shared" si="5"/>
        <v>21</v>
      </c>
      <c r="N14" s="252"/>
      <c r="O14" s="252"/>
      <c r="P14" s="252"/>
      <c r="Q14" s="253"/>
      <c r="R14" s="253"/>
      <c r="S14" s="253"/>
      <c r="T14" s="253"/>
      <c r="U14" s="252"/>
      <c r="V14" s="252"/>
      <c r="W14" s="252"/>
      <c r="X14" s="252"/>
      <c r="Y14" s="252"/>
    </row>
    <row r="15" spans="1:25" s="221" customFormat="1" ht="15.5" x14ac:dyDescent="0.35">
      <c r="A15" s="252"/>
      <c r="B15" s="38" t="s">
        <v>8</v>
      </c>
      <c r="C15" s="222">
        <f t="shared" si="0"/>
        <v>5.3763440860215055E-2</v>
      </c>
      <c r="D15" s="279"/>
      <c r="E15" s="223">
        <f>'Transparência e accountability'!Z36</f>
        <v>2</v>
      </c>
      <c r="F15" s="224">
        <f t="shared" si="1"/>
        <v>8.3333333333333329E-2</v>
      </c>
      <c r="G15" s="225">
        <f>Trabalhadores!Z36</f>
        <v>2</v>
      </c>
      <c r="H15" s="224">
        <f t="shared" si="2"/>
        <v>8.3333333333333329E-2</v>
      </c>
      <c r="I15" s="223">
        <f>'Pequenos produtores'!Z36</f>
        <v>1</v>
      </c>
      <c r="J15" s="226">
        <f t="shared" si="3"/>
        <v>4.1666666666666664E-2</v>
      </c>
      <c r="K15" s="223">
        <f>Mulheres!Z32</f>
        <v>0</v>
      </c>
      <c r="L15" s="224">
        <f t="shared" si="4"/>
        <v>0</v>
      </c>
      <c r="M15" s="227">
        <f t="shared" si="5"/>
        <v>5</v>
      </c>
      <c r="N15" s="252"/>
      <c r="O15" s="252"/>
      <c r="P15" s="253"/>
      <c r="Q15" s="253"/>
      <c r="R15" s="253"/>
      <c r="S15" s="253"/>
      <c r="T15" s="253"/>
      <c r="U15" s="252"/>
      <c r="V15" s="252"/>
      <c r="W15" s="252"/>
      <c r="X15" s="252"/>
      <c r="Y15" s="252"/>
    </row>
    <row r="16" spans="1:25" s="37" customFormat="1" ht="15.5" x14ac:dyDescent="0.35">
      <c r="A16" s="252"/>
      <c r="B16" s="38" t="s">
        <v>9</v>
      </c>
      <c r="C16" s="222">
        <f t="shared" si="0"/>
        <v>0.31720430107526881</v>
      </c>
      <c r="D16" s="279"/>
      <c r="E16" s="223">
        <f>'Transparência e accountability'!AC36</f>
        <v>9.5</v>
      </c>
      <c r="F16" s="224">
        <f t="shared" si="1"/>
        <v>0.39583333333333331</v>
      </c>
      <c r="G16" s="229">
        <f>Trabalhadores!AC36</f>
        <v>9</v>
      </c>
      <c r="H16" s="224">
        <f t="shared" si="2"/>
        <v>0.375</v>
      </c>
      <c r="I16" s="223">
        <f>'Pequenos produtores'!AC36</f>
        <v>6</v>
      </c>
      <c r="J16" s="226">
        <f t="shared" si="3"/>
        <v>0.25</v>
      </c>
      <c r="K16" s="223">
        <f>Mulheres!AC32</f>
        <v>5</v>
      </c>
      <c r="L16" s="224">
        <f t="shared" si="4"/>
        <v>0.23809523809523808</v>
      </c>
      <c r="M16" s="227">
        <f t="shared" si="5"/>
        <v>29.5</v>
      </c>
      <c r="N16" s="252"/>
      <c r="O16" s="252"/>
      <c r="P16" s="253"/>
      <c r="Q16" s="253"/>
      <c r="R16" s="253"/>
      <c r="S16" s="253"/>
      <c r="T16" s="253"/>
      <c r="U16" s="252"/>
      <c r="V16" s="252"/>
      <c r="W16" s="252"/>
      <c r="X16" s="252"/>
      <c r="Y16" s="252"/>
    </row>
    <row r="17" spans="1:25" s="37" customFormat="1" ht="15.5" x14ac:dyDescent="0.35">
      <c r="A17" s="252"/>
      <c r="B17" s="38" t="s">
        <v>10</v>
      </c>
      <c r="C17" s="222">
        <f t="shared" si="0"/>
        <v>0.33333333333333331</v>
      </c>
      <c r="D17" s="279"/>
      <c r="E17" s="225">
        <f>'Transparência e accountability'!AF36</f>
        <v>9</v>
      </c>
      <c r="F17" s="224">
        <f t="shared" si="1"/>
        <v>0.375</v>
      </c>
      <c r="G17" s="225">
        <f>Trabalhadores!AF36</f>
        <v>13</v>
      </c>
      <c r="H17" s="224">
        <f t="shared" si="2"/>
        <v>0.54166666666666663</v>
      </c>
      <c r="I17" s="225">
        <f>'Pequenos produtores'!AF36</f>
        <v>4</v>
      </c>
      <c r="J17" s="226">
        <f t="shared" si="3"/>
        <v>0.16666666666666666</v>
      </c>
      <c r="K17" s="225">
        <f>Mulheres!AF32</f>
        <v>5</v>
      </c>
      <c r="L17" s="224">
        <f t="shared" si="4"/>
        <v>0.23809523809523808</v>
      </c>
      <c r="M17" s="227">
        <f t="shared" si="5"/>
        <v>31</v>
      </c>
      <c r="N17" s="252"/>
      <c r="O17" s="252"/>
      <c r="P17" s="253"/>
      <c r="Q17" s="253"/>
      <c r="R17" s="253"/>
      <c r="S17" s="253"/>
      <c r="T17" s="253"/>
      <c r="U17" s="252"/>
      <c r="V17" s="252"/>
      <c r="W17" s="252"/>
      <c r="X17" s="252"/>
      <c r="Y17" s="252"/>
    </row>
    <row r="18" spans="1:25" s="37" customFormat="1" ht="15" customHeight="1" x14ac:dyDescent="0.35">
      <c r="A18" s="252"/>
      <c r="B18" s="38" t="s">
        <v>11</v>
      </c>
      <c r="C18" s="222">
        <f t="shared" si="0"/>
        <v>8.6021505376344093E-2</v>
      </c>
      <c r="D18" s="279"/>
      <c r="E18" s="223">
        <f>'Transparência e accountability'!AI36</f>
        <v>3</v>
      </c>
      <c r="F18" s="224">
        <f t="shared" si="1"/>
        <v>0.125</v>
      </c>
      <c r="G18" s="225">
        <f>Trabalhadores!AI36</f>
        <v>3</v>
      </c>
      <c r="H18" s="224">
        <f t="shared" si="2"/>
        <v>0.125</v>
      </c>
      <c r="I18" s="223">
        <f>'Pequenos produtores'!AI36</f>
        <v>2</v>
      </c>
      <c r="J18" s="226">
        <f t="shared" si="3"/>
        <v>8.3333333333333329E-2</v>
      </c>
      <c r="K18" s="223">
        <f>Mulheres!AI32</f>
        <v>0</v>
      </c>
      <c r="L18" s="224">
        <f t="shared" si="4"/>
        <v>0</v>
      </c>
      <c r="M18" s="227">
        <f t="shared" si="5"/>
        <v>8</v>
      </c>
      <c r="N18" s="252"/>
      <c r="O18" s="254"/>
      <c r="P18" s="253"/>
      <c r="Q18" s="253"/>
      <c r="R18" s="253"/>
      <c r="S18" s="253"/>
      <c r="T18" s="253"/>
      <c r="U18" s="252"/>
      <c r="V18" s="252"/>
      <c r="W18" s="252"/>
      <c r="X18" s="252"/>
      <c r="Y18" s="252"/>
    </row>
    <row r="19" spans="1:25" s="37" customFormat="1" ht="15" customHeight="1" x14ac:dyDescent="0.35">
      <c r="A19" s="252"/>
      <c r="B19" s="38" t="s">
        <v>12</v>
      </c>
      <c r="C19" s="222">
        <f t="shared" si="0"/>
        <v>0.24731182795698925</v>
      </c>
      <c r="D19" s="279"/>
      <c r="E19" s="223">
        <f>'Transparência e accountability'!AL36</f>
        <v>7</v>
      </c>
      <c r="F19" s="224">
        <f t="shared" si="1"/>
        <v>0.29166666666666669</v>
      </c>
      <c r="G19" s="225">
        <f>Trabalhadores!AL36</f>
        <v>6</v>
      </c>
      <c r="H19" s="224">
        <f t="shared" si="2"/>
        <v>0.25</v>
      </c>
      <c r="I19" s="223">
        <f>'Pequenos produtores'!AL36</f>
        <v>8</v>
      </c>
      <c r="J19" s="226">
        <f t="shared" si="3"/>
        <v>0.33333333333333331</v>
      </c>
      <c r="K19" s="223">
        <f>Mulheres!AL32</f>
        <v>2</v>
      </c>
      <c r="L19" s="224">
        <f t="shared" si="4"/>
        <v>9.5238095238095233E-2</v>
      </c>
      <c r="M19" s="227">
        <f t="shared" si="5"/>
        <v>23</v>
      </c>
      <c r="N19" s="252"/>
      <c r="O19" s="254"/>
      <c r="P19" s="253"/>
      <c r="Q19" s="253"/>
      <c r="R19" s="253"/>
      <c r="S19" s="253"/>
      <c r="T19" s="253"/>
      <c r="U19" s="252"/>
      <c r="V19" s="252"/>
      <c r="W19" s="252"/>
      <c r="X19" s="252"/>
      <c r="Y19" s="252"/>
    </row>
    <row r="20" spans="1:25" s="37" customFormat="1" ht="15.5" x14ac:dyDescent="0.35">
      <c r="A20" s="252"/>
      <c r="B20" s="38" t="s">
        <v>13</v>
      </c>
      <c r="C20" s="222">
        <f t="shared" si="0"/>
        <v>0.44086021505376344</v>
      </c>
      <c r="D20" s="279"/>
      <c r="E20" s="225">
        <f>'Transparência e accountability'!AO36</f>
        <v>10</v>
      </c>
      <c r="F20" s="224">
        <f t="shared" si="1"/>
        <v>0.41666666666666669</v>
      </c>
      <c r="G20" s="225">
        <f>Trabalhadores!AO36</f>
        <v>13</v>
      </c>
      <c r="H20" s="224">
        <f t="shared" si="2"/>
        <v>0.54166666666666663</v>
      </c>
      <c r="I20" s="225">
        <f>'Pequenos produtores'!AO36</f>
        <v>12</v>
      </c>
      <c r="J20" s="226">
        <f t="shared" si="3"/>
        <v>0.5</v>
      </c>
      <c r="K20" s="225">
        <f>Mulheres!AO32</f>
        <v>6</v>
      </c>
      <c r="L20" s="224">
        <f t="shared" si="4"/>
        <v>0.2857142857142857</v>
      </c>
      <c r="M20" s="227">
        <f t="shared" si="5"/>
        <v>41</v>
      </c>
      <c r="N20" s="252"/>
      <c r="O20" s="254"/>
      <c r="P20" s="253"/>
      <c r="Q20" s="253"/>
      <c r="R20" s="253"/>
      <c r="S20" s="253"/>
      <c r="T20" s="253"/>
      <c r="U20" s="252"/>
      <c r="V20" s="252"/>
      <c r="W20" s="252"/>
      <c r="X20" s="252"/>
      <c r="Y20" s="252"/>
    </row>
    <row r="21" spans="1:25" s="37" customFormat="1" ht="15.5" x14ac:dyDescent="0.35">
      <c r="A21" s="252"/>
      <c r="B21" s="38" t="s">
        <v>14</v>
      </c>
      <c r="C21" s="222">
        <f>M21/93</f>
        <v>0.46236559139784944</v>
      </c>
      <c r="D21" s="279"/>
      <c r="E21" s="225">
        <f>'Transparência e accountability'!AR36</f>
        <v>12</v>
      </c>
      <c r="F21" s="224">
        <f t="shared" si="1"/>
        <v>0.5</v>
      </c>
      <c r="G21" s="225">
        <f>Trabalhadores!AR36</f>
        <v>16</v>
      </c>
      <c r="H21" s="224">
        <f t="shared" si="2"/>
        <v>0.66666666666666663</v>
      </c>
      <c r="I21" s="225">
        <f>'Pequenos produtores'!AR36</f>
        <v>6</v>
      </c>
      <c r="J21" s="226">
        <f t="shared" si="3"/>
        <v>0.25</v>
      </c>
      <c r="K21" s="225">
        <f>Mulheres!AR32</f>
        <v>9</v>
      </c>
      <c r="L21" s="224">
        <f t="shared" si="4"/>
        <v>0.42857142857142855</v>
      </c>
      <c r="M21" s="227">
        <f t="shared" si="5"/>
        <v>43</v>
      </c>
      <c r="N21" s="252"/>
      <c r="O21" s="254"/>
      <c r="P21" s="253"/>
      <c r="Q21" s="253"/>
      <c r="R21" s="253"/>
      <c r="S21" s="253"/>
      <c r="T21" s="253"/>
      <c r="U21" s="252"/>
      <c r="V21" s="252"/>
      <c r="W21" s="252"/>
      <c r="X21" s="252"/>
      <c r="Y21" s="252"/>
    </row>
    <row r="22" spans="1:25" s="37" customFormat="1" ht="16.5" customHeight="1" x14ac:dyDescent="0.35">
      <c r="A22" s="252"/>
      <c r="B22" s="38" t="s">
        <v>15</v>
      </c>
      <c r="C22" s="222">
        <f t="shared" si="0"/>
        <v>0.29032258064516131</v>
      </c>
      <c r="D22" s="279"/>
      <c r="E22" s="225">
        <f>'Transparência e accountability'!AU36</f>
        <v>9</v>
      </c>
      <c r="F22" s="224">
        <f t="shared" si="1"/>
        <v>0.375</v>
      </c>
      <c r="G22" s="225">
        <f>Trabalhadores!AU36</f>
        <v>6</v>
      </c>
      <c r="H22" s="224">
        <f t="shared" si="2"/>
        <v>0.25</v>
      </c>
      <c r="I22" s="225">
        <f>'Pequenos produtores'!AU36</f>
        <v>5</v>
      </c>
      <c r="J22" s="226">
        <f t="shared" si="3"/>
        <v>0.20833333333333334</v>
      </c>
      <c r="K22" s="225">
        <f>Mulheres!AU32</f>
        <v>7</v>
      </c>
      <c r="L22" s="224">
        <f t="shared" si="4"/>
        <v>0.33333333333333331</v>
      </c>
      <c r="M22" s="227">
        <f>SUM(E22+G22+I22+K22)</f>
        <v>27</v>
      </c>
      <c r="N22" s="252"/>
      <c r="O22" s="253"/>
      <c r="P22" s="253"/>
      <c r="Q22" s="253"/>
      <c r="R22" s="253"/>
      <c r="S22" s="253"/>
      <c r="T22" s="253"/>
      <c r="U22" s="252"/>
      <c r="V22" s="252"/>
      <c r="W22" s="252"/>
      <c r="X22" s="252"/>
      <c r="Y22" s="252"/>
    </row>
    <row r="23" spans="1:25" s="37" customFormat="1" ht="15" customHeight="1" x14ac:dyDescent="0.35">
      <c r="A23" s="252"/>
      <c r="B23" s="38" t="s">
        <v>16</v>
      </c>
      <c r="C23" s="222">
        <f t="shared" si="0"/>
        <v>8.0645161290322578E-2</v>
      </c>
      <c r="D23" s="279"/>
      <c r="E23" s="223">
        <f>'Transparência e accountability'!AX36</f>
        <v>1.5</v>
      </c>
      <c r="F23" s="224">
        <f t="shared" si="1"/>
        <v>6.25E-2</v>
      </c>
      <c r="G23" s="225">
        <f>Trabalhadores!AX36</f>
        <v>4</v>
      </c>
      <c r="H23" s="224">
        <f t="shared" si="2"/>
        <v>0.16666666666666666</v>
      </c>
      <c r="I23" s="223">
        <f>'Pequenos produtores'!AX36</f>
        <v>2</v>
      </c>
      <c r="J23" s="226">
        <f t="shared" si="3"/>
        <v>8.3333333333333329E-2</v>
      </c>
      <c r="K23" s="223">
        <f>Mulheres!AX32</f>
        <v>0</v>
      </c>
      <c r="L23" s="224">
        <f t="shared" si="4"/>
        <v>0</v>
      </c>
      <c r="M23" s="227">
        <f t="shared" si="5"/>
        <v>7.5</v>
      </c>
      <c r="N23" s="252"/>
      <c r="O23" s="253"/>
      <c r="P23" s="253"/>
      <c r="Q23" s="253"/>
      <c r="R23" s="253"/>
      <c r="S23" s="253"/>
      <c r="T23" s="253"/>
      <c r="U23" s="252"/>
      <c r="V23" s="252"/>
      <c r="W23" s="252"/>
      <c r="X23" s="252"/>
      <c r="Y23" s="252"/>
    </row>
    <row r="24" spans="1:25" s="37" customFormat="1" ht="16" thickBot="1" x14ac:dyDescent="0.4">
      <c r="A24" s="252"/>
      <c r="B24" s="39"/>
      <c r="C24" s="230"/>
      <c r="D24" s="221"/>
      <c r="N24" s="252"/>
      <c r="O24" s="252"/>
      <c r="P24" s="252"/>
      <c r="Q24" s="252"/>
      <c r="R24" s="252"/>
      <c r="S24" s="252"/>
      <c r="T24" s="252"/>
      <c r="U24" s="252"/>
      <c r="V24" s="252"/>
      <c r="W24" s="252"/>
      <c r="X24" s="252"/>
      <c r="Y24" s="252"/>
    </row>
    <row r="25" spans="1:25" s="37" customFormat="1" ht="15.5" x14ac:dyDescent="0.35">
      <c r="A25" s="252"/>
      <c r="B25" s="231" t="s">
        <v>580</v>
      </c>
      <c r="C25" s="232">
        <f>M25/93</f>
        <v>2.6881720430107527E-2</v>
      </c>
      <c r="D25" s="247"/>
      <c r="E25" s="233">
        <f>'Transparência e accountability'!BA36</f>
        <v>0</v>
      </c>
      <c r="F25" s="234">
        <f>E25/24</f>
        <v>0</v>
      </c>
      <c r="G25" s="235">
        <f>Trabalhadores!BA36</f>
        <v>1.5</v>
      </c>
      <c r="H25" s="234">
        <f>G25/24</f>
        <v>6.25E-2</v>
      </c>
      <c r="I25" s="233">
        <f>'Pequenos produtores'!BA36</f>
        <v>0</v>
      </c>
      <c r="J25" s="236">
        <f>I25/24</f>
        <v>0</v>
      </c>
      <c r="K25" s="233">
        <f>Mulheres!BA32</f>
        <v>1</v>
      </c>
      <c r="L25" s="234">
        <f>K25/21</f>
        <v>4.7619047619047616E-2</v>
      </c>
      <c r="M25" s="237">
        <f>SUM(E25+G25+I25+K25)</f>
        <v>2.5</v>
      </c>
      <c r="N25" s="252"/>
      <c r="O25" s="252"/>
      <c r="P25" s="252"/>
      <c r="Q25" s="252"/>
      <c r="R25" s="252"/>
      <c r="S25" s="252"/>
      <c r="T25" s="252"/>
      <c r="U25" s="252"/>
      <c r="V25" s="252"/>
      <c r="W25" s="252"/>
      <c r="X25" s="252"/>
      <c r="Y25" s="252"/>
    </row>
    <row r="26" spans="1:25" s="37" customFormat="1" ht="15.5" x14ac:dyDescent="0.35">
      <c r="A26" s="252"/>
      <c r="B26" s="238" t="s">
        <v>576</v>
      </c>
      <c r="C26" s="222">
        <f>M26/93</f>
        <v>2.1505376344086023E-2</v>
      </c>
      <c r="D26" s="248"/>
      <c r="E26" s="223">
        <f>'Transparência e accountability'!BF36</f>
        <v>0</v>
      </c>
      <c r="F26" s="224">
        <f>E26/24</f>
        <v>0</v>
      </c>
      <c r="G26" s="225">
        <f>Trabalhadores!BF36</f>
        <v>1</v>
      </c>
      <c r="H26" s="224">
        <f>G26/24</f>
        <v>4.1666666666666664E-2</v>
      </c>
      <c r="I26" s="223">
        <f>'Pequenos produtores'!BF36</f>
        <v>1</v>
      </c>
      <c r="J26" s="226">
        <f>I26/24</f>
        <v>4.1666666666666664E-2</v>
      </c>
      <c r="K26" s="223">
        <f>Mulheres!BF32</f>
        <v>0</v>
      </c>
      <c r="L26" s="224">
        <f>K26/21</f>
        <v>0</v>
      </c>
      <c r="M26" s="239">
        <f>SUM(E26+G26+I26+K26)</f>
        <v>2</v>
      </c>
      <c r="N26" s="252"/>
      <c r="O26" s="252"/>
      <c r="P26" s="252"/>
      <c r="Q26" s="252"/>
      <c r="R26" s="252"/>
      <c r="S26" s="252"/>
      <c r="T26" s="252"/>
      <c r="U26" s="252"/>
      <c r="V26" s="252"/>
      <c r="W26" s="252"/>
      <c r="X26" s="252"/>
      <c r="Y26" s="252"/>
    </row>
    <row r="27" spans="1:25" s="37" customFormat="1" ht="16" thickBot="1" x14ac:dyDescent="0.4">
      <c r="A27" s="252"/>
      <c r="B27" s="240" t="s">
        <v>581</v>
      </c>
      <c r="C27" s="241">
        <f>M27/93</f>
        <v>6.4516129032258063E-2</v>
      </c>
      <c r="D27" s="249"/>
      <c r="E27" s="242">
        <f>'Transparência e accountability'!BK36</f>
        <v>2</v>
      </c>
      <c r="F27" s="243">
        <f>E27/24</f>
        <v>8.3333333333333329E-2</v>
      </c>
      <c r="G27" s="244">
        <f>Trabalhadores!BK36</f>
        <v>3</v>
      </c>
      <c r="H27" s="243">
        <f>G27/24</f>
        <v>0.125</v>
      </c>
      <c r="I27" s="242">
        <f>'Pequenos produtores'!BK36</f>
        <v>0</v>
      </c>
      <c r="J27" s="245">
        <f>I27/24</f>
        <v>0</v>
      </c>
      <c r="K27" s="242">
        <f>Mulheres!BK32</f>
        <v>1</v>
      </c>
      <c r="L27" s="243">
        <f>K27/21</f>
        <v>4.7619047619047616E-2</v>
      </c>
      <c r="M27" s="246">
        <f>SUM(E27+G27+I27+K27)</f>
        <v>6</v>
      </c>
      <c r="N27" s="252"/>
      <c r="O27" s="252"/>
      <c r="P27" s="252"/>
      <c r="Q27" s="252"/>
      <c r="R27" s="252"/>
      <c r="S27" s="252"/>
      <c r="T27" s="252"/>
      <c r="U27" s="252"/>
      <c r="V27" s="252"/>
      <c r="W27" s="252"/>
      <c r="X27" s="252"/>
      <c r="Y27" s="252"/>
    </row>
    <row r="28" spans="1:25" s="252" customFormat="1" ht="14" x14ac:dyDescent="0.3"/>
    <row r="29" spans="1:25" s="250" customFormat="1" x14ac:dyDescent="0.35"/>
    <row r="30" spans="1:25" s="250" customFormat="1" x14ac:dyDescent="0.35">
      <c r="A30" s="255" t="s">
        <v>831</v>
      </c>
      <c r="B30" s="257"/>
      <c r="C30" s="256"/>
    </row>
    <row r="31" spans="1:25" s="250" customFormat="1" x14ac:dyDescent="0.35">
      <c r="A31" s="256" t="s">
        <v>830</v>
      </c>
      <c r="B31" s="258"/>
      <c r="C31" s="258"/>
    </row>
    <row r="32" spans="1:25" s="250" customFormat="1" x14ac:dyDescent="0.35"/>
    <row r="33" s="250" customFormat="1" x14ac:dyDescent="0.35"/>
    <row r="34" s="250" customFormat="1" x14ac:dyDescent="0.35"/>
    <row r="35" s="250" customFormat="1" x14ac:dyDescent="0.35"/>
    <row r="36" s="250" customFormat="1" x14ac:dyDescent="0.35"/>
    <row r="37" s="250" customFormat="1" x14ac:dyDescent="0.35"/>
    <row r="38" s="250" customFormat="1" x14ac:dyDescent="0.35"/>
    <row r="39" s="250" customFormat="1" x14ac:dyDescent="0.35"/>
    <row r="40" s="250" customFormat="1" x14ac:dyDescent="0.35"/>
    <row r="41" s="250" customFormat="1" x14ac:dyDescent="0.35"/>
  </sheetData>
  <sheetProtection sheet="1" objects="1" selectLockedCells="1" selectUnlockedCells="1"/>
  <sortState xmlns:xlrd2="http://schemas.microsoft.com/office/spreadsheetml/2017/richdata2" ref="B8:M23">
    <sortCondition ref="B8"/>
  </sortState>
  <mergeCells count="6">
    <mergeCell ref="K6:L6"/>
    <mergeCell ref="B6:B7"/>
    <mergeCell ref="E6:F6"/>
    <mergeCell ref="G6:H6"/>
    <mergeCell ref="I6:J6"/>
    <mergeCell ref="D6:D23"/>
  </mergeCells>
  <pageMargins left="0.70866141732283472" right="0.70866141732283472" top="0.74803149606299213" bottom="0.74803149606299213" header="0.31496062992125984" footer="0.31496062992125984"/>
  <pageSetup paperSize="8" orientation="landscape" r:id="rId1"/>
  <headerFooter>
    <oddFooter>&amp;L&amp;F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pageSetUpPr fitToPage="1"/>
  </sheetPr>
  <dimension ref="A1:NA192"/>
  <sheetViews>
    <sheetView zoomScale="85" zoomScaleNormal="85" workbookViewId="0">
      <pane xSplit="3" ySplit="3" topLeftCell="AZ35" activePane="bottomRight" state="frozen"/>
      <selection pane="topRight" activeCell="D1" sqref="D1"/>
      <selection pane="bottomLeft" activeCell="A4" sqref="A4"/>
      <selection pane="bottomRight" activeCell="C47" sqref="C47"/>
    </sheetView>
  </sheetViews>
  <sheetFormatPr defaultColWidth="9.08984375" defaultRowHeight="14.5" x14ac:dyDescent="0.35"/>
  <cols>
    <col min="1" max="1" width="10" style="8" customWidth="1"/>
    <col min="2" max="2" width="48.6328125" style="9" customWidth="1"/>
    <col min="3" max="3" width="39.453125" style="9" customWidth="1"/>
    <col min="4" max="4" width="10.6328125" style="12" hidden="1" customWidth="1"/>
    <col min="5" max="5" width="10.6328125" style="9" hidden="1" customWidth="1"/>
    <col min="6" max="6" width="50.6328125" style="13" hidden="1" customWidth="1"/>
    <col min="7" max="8" width="10.6328125" style="9" hidden="1" customWidth="1"/>
    <col min="9" max="9" width="50.6328125" style="10" hidden="1" customWidth="1"/>
    <col min="10" max="11" width="10.6328125" style="9" hidden="1" customWidth="1"/>
    <col min="12" max="12" width="50.6328125" style="10" hidden="1" customWidth="1"/>
    <col min="13" max="14" width="10.6328125" style="9" hidden="1" customWidth="1"/>
    <col min="15" max="15" width="10.6328125" style="10" hidden="1" customWidth="1"/>
    <col min="16" max="17" width="10.6328125" style="9" hidden="1" customWidth="1"/>
    <col min="18" max="18" width="10.6328125" style="10" hidden="1" customWidth="1"/>
    <col min="19" max="20" width="10.6328125" style="9" hidden="1" customWidth="1"/>
    <col min="21" max="21" width="10.6328125" style="10" hidden="1" customWidth="1"/>
    <col min="22" max="23" width="10.6328125" style="9" hidden="1" customWidth="1"/>
    <col min="24" max="24" width="10.6328125" style="10" hidden="1" customWidth="1"/>
    <col min="25" max="26" width="10.6328125" style="7" hidden="1" customWidth="1"/>
    <col min="27" max="27" width="50.6328125" style="11" hidden="1" customWidth="1"/>
    <col min="28" max="29" width="8.6328125" style="9" hidden="1" customWidth="1"/>
    <col min="30" max="30" width="50.6328125" style="10" hidden="1" customWidth="1"/>
    <col min="31" max="32" width="8.6328125" style="9" hidden="1" customWidth="1"/>
    <col min="33" max="33" width="50.6328125" style="10" hidden="1" customWidth="1"/>
    <col min="34" max="35" width="8.6328125" style="9" hidden="1" customWidth="1"/>
    <col min="36" max="36" width="50.6328125" style="10" hidden="1" customWidth="1"/>
    <col min="37" max="38" width="8.6328125" style="9" hidden="1" customWidth="1"/>
    <col min="39" max="39" width="50.6328125" style="10" hidden="1" customWidth="1"/>
    <col min="40" max="41" width="8.6328125" style="9" hidden="1" customWidth="1"/>
    <col min="42" max="42" width="50.6328125" style="10" hidden="1" customWidth="1"/>
    <col min="43" max="44" width="8.6328125" style="9" hidden="1" customWidth="1"/>
    <col min="45" max="45" width="50.6328125" style="10" hidden="1" customWidth="1"/>
    <col min="46" max="47" width="10.6328125" style="7" hidden="1" customWidth="1"/>
    <col min="48" max="48" width="50.6328125" style="11" hidden="1" customWidth="1"/>
    <col min="49" max="50" width="10.6328125" style="7" hidden="1" customWidth="1"/>
    <col min="51" max="51" width="50.6328125" style="7" hidden="1" customWidth="1"/>
    <col min="52" max="52" width="14" style="7" customWidth="1"/>
    <col min="53" max="53" width="14.6328125" style="7" customWidth="1"/>
    <col min="54" max="54" width="30.6328125" style="7" customWidth="1"/>
    <col min="55" max="55" width="53.54296875" style="7" hidden="1" customWidth="1"/>
    <col min="56" max="56" width="40.54296875" style="7" hidden="1" customWidth="1"/>
    <col min="57" max="57" width="12.453125" style="7" customWidth="1"/>
    <col min="58" max="58" width="13.36328125" style="7" customWidth="1"/>
    <col min="59" max="59" width="30.6328125" style="7" customWidth="1"/>
    <col min="60" max="60" width="35.36328125" style="11" hidden="1" customWidth="1"/>
    <col min="61" max="61" width="32.90625" style="7" hidden="1" customWidth="1"/>
    <col min="62" max="62" width="12.6328125" style="7" customWidth="1"/>
    <col min="63" max="63" width="13.6328125" style="7" customWidth="1"/>
    <col min="64" max="64" width="27.08984375" style="7" customWidth="1"/>
    <col min="65" max="65" width="47.6328125" style="7" hidden="1" customWidth="1"/>
    <col min="66" max="66" width="37" style="7" hidden="1" customWidth="1"/>
    <col min="67" max="79" width="9.08984375" style="264"/>
    <col min="80" max="365" width="9.08984375" style="7"/>
    <col min="366" max="16384" width="9.08984375" style="9"/>
  </cols>
  <sheetData>
    <row r="1" spans="1:79" s="15" customFormat="1" ht="27.65" customHeight="1" x14ac:dyDescent="0.35">
      <c r="A1" s="294" t="s">
        <v>696</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6"/>
      <c r="AZ1" s="289"/>
      <c r="BA1" s="290"/>
      <c r="BB1" s="290"/>
      <c r="BC1" s="290"/>
      <c r="BD1" s="290"/>
      <c r="BE1" s="290"/>
      <c r="BF1" s="290"/>
      <c r="BG1" s="290"/>
      <c r="BH1" s="290"/>
      <c r="BI1" s="290"/>
      <c r="BJ1" s="290"/>
      <c r="BK1" s="290"/>
      <c r="BL1" s="180"/>
      <c r="BM1" s="180"/>
      <c r="BN1" s="289"/>
      <c r="BO1" s="291"/>
      <c r="BP1" s="291"/>
      <c r="BQ1" s="291"/>
      <c r="BR1" s="291"/>
      <c r="BS1" s="291"/>
      <c r="BT1" s="291"/>
      <c r="BU1" s="291"/>
      <c r="BV1" s="259"/>
      <c r="BW1" s="259"/>
      <c r="BX1" s="259"/>
      <c r="BY1" s="259"/>
      <c r="BZ1" s="259"/>
      <c r="CA1" s="259"/>
    </row>
    <row r="2" spans="1:79" s="16" customFormat="1" ht="18.5" x14ac:dyDescent="0.35">
      <c r="A2" s="284"/>
      <c r="B2" s="285"/>
      <c r="C2" s="23"/>
      <c r="D2" s="281" t="s">
        <v>1</v>
      </c>
      <c r="E2" s="282"/>
      <c r="F2" s="283"/>
      <c r="G2" s="281" t="s">
        <v>2</v>
      </c>
      <c r="H2" s="282"/>
      <c r="I2" s="283"/>
      <c r="J2" s="281" t="s">
        <v>17</v>
      </c>
      <c r="K2" s="282"/>
      <c r="L2" s="283"/>
      <c r="M2" s="281" t="s">
        <v>18</v>
      </c>
      <c r="N2" s="282"/>
      <c r="O2" s="283"/>
      <c r="P2" s="281" t="s">
        <v>5</v>
      </c>
      <c r="Q2" s="282"/>
      <c r="R2" s="283"/>
      <c r="S2" s="281" t="s">
        <v>6</v>
      </c>
      <c r="T2" s="282"/>
      <c r="U2" s="283"/>
      <c r="V2" s="281" t="s">
        <v>7</v>
      </c>
      <c r="W2" s="282"/>
      <c r="X2" s="283"/>
      <c r="Y2" s="286" t="s">
        <v>8</v>
      </c>
      <c r="Z2" s="287"/>
      <c r="AA2" s="288"/>
      <c r="AB2" s="281" t="s">
        <v>9</v>
      </c>
      <c r="AC2" s="282"/>
      <c r="AD2" s="283"/>
      <c r="AE2" s="281" t="s">
        <v>10</v>
      </c>
      <c r="AF2" s="282"/>
      <c r="AG2" s="283"/>
      <c r="AH2" s="281" t="s">
        <v>11</v>
      </c>
      <c r="AI2" s="282"/>
      <c r="AJ2" s="283"/>
      <c r="AK2" s="281" t="s">
        <v>12</v>
      </c>
      <c r="AL2" s="282"/>
      <c r="AM2" s="283"/>
      <c r="AN2" s="281" t="s">
        <v>13</v>
      </c>
      <c r="AO2" s="282"/>
      <c r="AP2" s="283"/>
      <c r="AQ2" s="281" t="s">
        <v>14</v>
      </c>
      <c r="AR2" s="282"/>
      <c r="AS2" s="283"/>
      <c r="AT2" s="286" t="s">
        <v>15</v>
      </c>
      <c r="AU2" s="287"/>
      <c r="AV2" s="288"/>
      <c r="AW2" s="287" t="s">
        <v>16</v>
      </c>
      <c r="AX2" s="287"/>
      <c r="AY2" s="287"/>
      <c r="AZ2" s="292" t="s">
        <v>575</v>
      </c>
      <c r="BA2" s="292"/>
      <c r="BB2" s="292"/>
      <c r="BC2" s="292"/>
      <c r="BD2" s="292"/>
      <c r="BE2" s="293" t="s">
        <v>576</v>
      </c>
      <c r="BF2" s="293"/>
      <c r="BG2" s="293"/>
      <c r="BH2" s="293"/>
      <c r="BI2" s="293"/>
      <c r="BJ2" s="293" t="s">
        <v>590</v>
      </c>
      <c r="BK2" s="293"/>
      <c r="BL2" s="293"/>
      <c r="BM2" s="293"/>
      <c r="BN2" s="293"/>
      <c r="BO2" s="260"/>
      <c r="BP2" s="260"/>
      <c r="BQ2" s="260"/>
      <c r="BR2" s="260"/>
      <c r="BS2" s="260"/>
      <c r="BT2" s="260"/>
      <c r="BU2" s="260"/>
      <c r="BV2" s="260"/>
      <c r="BW2" s="260"/>
      <c r="BX2" s="260"/>
      <c r="BY2" s="260"/>
      <c r="BZ2" s="260"/>
      <c r="CA2" s="260"/>
    </row>
    <row r="3" spans="1:79" s="52" customFormat="1" ht="31" x14ac:dyDescent="0.35">
      <c r="A3" s="47" t="s">
        <v>298</v>
      </c>
      <c r="B3" s="47"/>
      <c r="C3" s="48" t="s">
        <v>236</v>
      </c>
      <c r="D3" s="49" t="s">
        <v>283</v>
      </c>
      <c r="E3" s="50" t="s">
        <v>284</v>
      </c>
      <c r="F3" s="48" t="s">
        <v>282</v>
      </c>
      <c r="G3" s="49" t="s">
        <v>283</v>
      </c>
      <c r="H3" s="50" t="s">
        <v>284</v>
      </c>
      <c r="I3" s="48" t="s">
        <v>282</v>
      </c>
      <c r="J3" s="49" t="s">
        <v>283</v>
      </c>
      <c r="K3" s="50" t="s">
        <v>284</v>
      </c>
      <c r="L3" s="48" t="s">
        <v>282</v>
      </c>
      <c r="M3" s="49" t="s">
        <v>283</v>
      </c>
      <c r="N3" s="50" t="s">
        <v>284</v>
      </c>
      <c r="O3" s="48" t="s">
        <v>282</v>
      </c>
      <c r="P3" s="49" t="s">
        <v>283</v>
      </c>
      <c r="Q3" s="50" t="s">
        <v>284</v>
      </c>
      <c r="R3" s="48" t="s">
        <v>282</v>
      </c>
      <c r="S3" s="49" t="s">
        <v>283</v>
      </c>
      <c r="T3" s="50" t="s">
        <v>284</v>
      </c>
      <c r="U3" s="48" t="s">
        <v>282</v>
      </c>
      <c r="V3" s="49" t="s">
        <v>283</v>
      </c>
      <c r="W3" s="50" t="s">
        <v>284</v>
      </c>
      <c r="X3" s="48" t="s">
        <v>282</v>
      </c>
      <c r="Y3" s="49" t="s">
        <v>283</v>
      </c>
      <c r="Z3" s="50" t="s">
        <v>284</v>
      </c>
      <c r="AA3" s="48" t="s">
        <v>282</v>
      </c>
      <c r="AB3" s="49" t="s">
        <v>283</v>
      </c>
      <c r="AC3" s="50" t="s">
        <v>284</v>
      </c>
      <c r="AD3" s="48" t="s">
        <v>282</v>
      </c>
      <c r="AE3" s="49" t="s">
        <v>283</v>
      </c>
      <c r="AF3" s="50" t="s">
        <v>284</v>
      </c>
      <c r="AG3" s="48" t="s">
        <v>282</v>
      </c>
      <c r="AH3" s="49" t="s">
        <v>283</v>
      </c>
      <c r="AI3" s="50" t="s">
        <v>284</v>
      </c>
      <c r="AJ3" s="48" t="s">
        <v>282</v>
      </c>
      <c r="AK3" s="49" t="s">
        <v>283</v>
      </c>
      <c r="AL3" s="50" t="s">
        <v>284</v>
      </c>
      <c r="AM3" s="48" t="s">
        <v>282</v>
      </c>
      <c r="AN3" s="49" t="s">
        <v>283</v>
      </c>
      <c r="AO3" s="50" t="s">
        <v>284</v>
      </c>
      <c r="AP3" s="48" t="s">
        <v>282</v>
      </c>
      <c r="AQ3" s="49" t="s">
        <v>283</v>
      </c>
      <c r="AR3" s="50" t="s">
        <v>284</v>
      </c>
      <c r="AS3" s="48" t="s">
        <v>282</v>
      </c>
      <c r="AT3" s="49" t="s">
        <v>283</v>
      </c>
      <c r="AU3" s="50" t="s">
        <v>284</v>
      </c>
      <c r="AV3" s="48" t="s">
        <v>282</v>
      </c>
      <c r="AW3" s="49" t="s">
        <v>283</v>
      </c>
      <c r="AX3" s="50" t="s">
        <v>284</v>
      </c>
      <c r="AY3" s="48" t="s">
        <v>282</v>
      </c>
      <c r="AZ3" s="49" t="s">
        <v>283</v>
      </c>
      <c r="BA3" s="50" t="s">
        <v>284</v>
      </c>
      <c r="BB3" s="48" t="s">
        <v>282</v>
      </c>
      <c r="BC3" s="51" t="s">
        <v>578</v>
      </c>
      <c r="BD3" s="48" t="s">
        <v>611</v>
      </c>
      <c r="BE3" s="49" t="s">
        <v>283</v>
      </c>
      <c r="BF3" s="50" t="s">
        <v>284</v>
      </c>
      <c r="BG3" s="48" t="s">
        <v>282</v>
      </c>
      <c r="BH3" s="51" t="s">
        <v>578</v>
      </c>
      <c r="BI3" s="48" t="s">
        <v>611</v>
      </c>
      <c r="BJ3" s="49" t="s">
        <v>283</v>
      </c>
      <c r="BK3" s="50" t="s">
        <v>284</v>
      </c>
      <c r="BL3" s="48" t="s">
        <v>282</v>
      </c>
      <c r="BM3" s="51" t="s">
        <v>578</v>
      </c>
      <c r="BN3" s="48" t="s">
        <v>611</v>
      </c>
      <c r="BO3" s="261"/>
      <c r="BP3" s="261"/>
      <c r="BQ3" s="261"/>
      <c r="BR3" s="261"/>
      <c r="BS3" s="261"/>
      <c r="BT3" s="261"/>
      <c r="BU3" s="261"/>
      <c r="BV3" s="261"/>
      <c r="BW3" s="261"/>
      <c r="BX3" s="261"/>
      <c r="BY3" s="261"/>
      <c r="BZ3" s="261"/>
      <c r="CA3" s="261"/>
    </row>
    <row r="4" spans="1:79" s="56" customFormat="1" ht="42" x14ac:dyDescent="0.35">
      <c r="A4" s="53" t="s">
        <v>19</v>
      </c>
      <c r="B4" s="53" t="s">
        <v>237</v>
      </c>
      <c r="C4" s="53"/>
      <c r="D4" s="54"/>
      <c r="E4" s="54"/>
      <c r="F4" s="54"/>
      <c r="G4" s="54"/>
      <c r="H4" s="54"/>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5"/>
      <c r="BI4" s="53"/>
      <c r="BJ4" s="53"/>
      <c r="BK4" s="53"/>
      <c r="BL4" s="53"/>
      <c r="BM4" s="53"/>
      <c r="BN4" s="53"/>
      <c r="BO4" s="262"/>
      <c r="BP4" s="262"/>
      <c r="BQ4" s="262"/>
      <c r="BR4" s="262"/>
      <c r="BS4" s="262"/>
      <c r="BT4" s="262"/>
      <c r="BU4" s="262"/>
      <c r="BV4" s="262"/>
      <c r="BW4" s="262"/>
      <c r="BX4" s="262"/>
      <c r="BY4" s="262"/>
      <c r="BZ4" s="262"/>
      <c r="CA4" s="262"/>
    </row>
    <row r="5" spans="1:79" s="64" customFormat="1" ht="93.75" customHeight="1" x14ac:dyDescent="0.35">
      <c r="A5" s="57" t="s">
        <v>20</v>
      </c>
      <c r="B5" s="58" t="s">
        <v>591</v>
      </c>
      <c r="C5" s="58"/>
      <c r="D5" s="58" t="s">
        <v>275</v>
      </c>
      <c r="E5" s="58">
        <f>IF(D5="Sim",1,IF(D5="Apenas subsidiárias",0.5,0))</f>
        <v>0.5</v>
      </c>
      <c r="F5" s="59" t="s">
        <v>278</v>
      </c>
      <c r="G5" s="58" t="s">
        <v>276</v>
      </c>
      <c r="H5" s="58">
        <f>IF(G5="Sim",1,IF(G5="Apenas subsidiárias",0.5,0))</f>
        <v>0</v>
      </c>
      <c r="I5" s="59"/>
      <c r="J5" s="59" t="s">
        <v>277</v>
      </c>
      <c r="K5" s="58">
        <f>IF(J5="Sim",1,IF(J5="Apenas subsidiárias",0.5,0))</f>
        <v>1</v>
      </c>
      <c r="L5" s="59" t="s">
        <v>166</v>
      </c>
      <c r="M5" s="58" t="s">
        <v>277</v>
      </c>
      <c r="N5" s="58">
        <f>IF(M5="Sim",1,IF(M5="Apenas subsidiárias",0.5,0))</f>
        <v>1</v>
      </c>
      <c r="O5" s="58" t="s">
        <v>285</v>
      </c>
      <c r="P5" s="58" t="s">
        <v>276</v>
      </c>
      <c r="Q5" s="58">
        <f>IF(P5="Sim",1,IF(P5="Apenas subsidiárias",0.5,0))</f>
        <v>0</v>
      </c>
      <c r="R5" s="59"/>
      <c r="S5" s="58" t="s">
        <v>276</v>
      </c>
      <c r="T5" s="58">
        <f>IF(S5="Sim",1,IF(S5="Apenas subsidiárias",0.5,0))</f>
        <v>0</v>
      </c>
      <c r="U5" s="60"/>
      <c r="V5" s="58" t="s">
        <v>277</v>
      </c>
      <c r="W5" s="58">
        <v>1</v>
      </c>
      <c r="X5" s="58" t="s">
        <v>428</v>
      </c>
      <c r="Y5" s="58" t="s">
        <v>276</v>
      </c>
      <c r="Z5" s="58">
        <f>IF(Y5="Sim",1,IF(Y5="Apenas subsidiárias",0.5,0))</f>
        <v>0</v>
      </c>
      <c r="AA5" s="61"/>
      <c r="AB5" s="58" t="s">
        <v>277</v>
      </c>
      <c r="AC5" s="58">
        <f>IF(AB5="Sim",1,IF(AB5="Apenas subsidiárias",0.5,0))</f>
        <v>1</v>
      </c>
      <c r="AD5" s="59" t="s">
        <v>290</v>
      </c>
      <c r="AE5" s="58" t="s">
        <v>277</v>
      </c>
      <c r="AF5" s="58">
        <f>IF(AE5="Sim",1,IF(AE5="Apenas subsidiárias",0.5,0))</f>
        <v>1</v>
      </c>
      <c r="AG5" s="59" t="s">
        <v>437</v>
      </c>
      <c r="AH5" s="59" t="s">
        <v>276</v>
      </c>
      <c r="AI5" s="58">
        <f>IF(AH5="Sim",1,IF(AH5="Apenas subsidiárias",0.5,0))</f>
        <v>0</v>
      </c>
      <c r="AJ5" s="59"/>
      <c r="AK5" s="58" t="s">
        <v>277</v>
      </c>
      <c r="AL5" s="58">
        <f>IF(AK5="Sim",1,IF(AK5="Apenas subsidiárias",0.5,0))</f>
        <v>1</v>
      </c>
      <c r="AM5" s="59" t="s">
        <v>301</v>
      </c>
      <c r="AN5" s="58" t="s">
        <v>277</v>
      </c>
      <c r="AO5" s="58">
        <f>IF(AN5="Sim",1,IF(AN5="Apenas subsidiárias",0.5,0))</f>
        <v>1</v>
      </c>
      <c r="AP5" s="59" t="s">
        <v>445</v>
      </c>
      <c r="AQ5" s="58" t="s">
        <v>277</v>
      </c>
      <c r="AR5" s="58">
        <f>IF(AQ5="Sim",1,IF(AQ5="Apenas subsidiárias",0.5,0))</f>
        <v>1</v>
      </c>
      <c r="AS5" s="59" t="s">
        <v>698</v>
      </c>
      <c r="AT5" s="58" t="s">
        <v>277</v>
      </c>
      <c r="AU5" s="58">
        <f>IF(AT5="Sim",1,IF(AT5="Apenas subsidiárias",0.5,0))</f>
        <v>1</v>
      </c>
      <c r="AV5" s="62" t="s">
        <v>200</v>
      </c>
      <c r="AW5" s="58" t="s">
        <v>276</v>
      </c>
      <c r="AX5" s="58">
        <f>IF(AW5="Sim",1,IF(AW5="Apenas subsidiárias",0.5,0))</f>
        <v>0</v>
      </c>
      <c r="AY5" s="61"/>
      <c r="AZ5" s="58" t="s">
        <v>276</v>
      </c>
      <c r="BA5" s="58">
        <f>IF(AZ5="Sim",1,IF(AZ5="Apenas subsidiárias",0.5,0))</f>
        <v>0</v>
      </c>
      <c r="BB5" s="58"/>
      <c r="BC5" s="58" t="s">
        <v>612</v>
      </c>
      <c r="BD5" s="61"/>
      <c r="BE5" s="58" t="s">
        <v>276</v>
      </c>
      <c r="BF5" s="58">
        <f>IF(BE5="Sim",1,IF(BE5="Apenas subsidiárias",0.5,0))</f>
        <v>0</v>
      </c>
      <c r="BG5" s="58"/>
      <c r="BH5" s="63"/>
      <c r="BI5" s="61"/>
      <c r="BJ5" s="58" t="s">
        <v>276</v>
      </c>
      <c r="BK5" s="58">
        <f>IF(BJ5="Sim",1,IF(BJ5="Apenas subsidiárias",0.5,0))</f>
        <v>0</v>
      </c>
      <c r="BL5" s="58"/>
      <c r="BM5" s="58" t="s">
        <v>602</v>
      </c>
      <c r="BN5" s="61"/>
      <c r="BO5" s="263"/>
      <c r="BP5" s="263"/>
      <c r="BQ5" s="263"/>
      <c r="BR5" s="263"/>
      <c r="BS5" s="263"/>
      <c r="BT5" s="263"/>
      <c r="BU5" s="263"/>
      <c r="BV5" s="263"/>
      <c r="BW5" s="263"/>
      <c r="BX5" s="263"/>
      <c r="BY5" s="263"/>
      <c r="BZ5" s="263"/>
      <c r="CA5" s="263"/>
    </row>
    <row r="6" spans="1:79" s="64" customFormat="1" ht="186.75" customHeight="1" x14ac:dyDescent="0.35">
      <c r="A6" s="57" t="s">
        <v>21</v>
      </c>
      <c r="B6" s="58" t="s">
        <v>238</v>
      </c>
      <c r="C6" s="58" t="s">
        <v>260</v>
      </c>
      <c r="D6" s="59" t="s">
        <v>275</v>
      </c>
      <c r="E6" s="58">
        <f>IF(D6="Sim",1,IF(D6="Apenas subsidiárias",0.5,0))</f>
        <v>0.5</v>
      </c>
      <c r="F6" s="65" t="s">
        <v>278</v>
      </c>
      <c r="G6" s="58" t="s">
        <v>276</v>
      </c>
      <c r="H6" s="58">
        <f>IF(G6="Sim",1,IF(G6="Apenas subsidiárias",0.5,0))</f>
        <v>0</v>
      </c>
      <c r="I6" s="66"/>
      <c r="J6" s="58" t="s">
        <v>277</v>
      </c>
      <c r="K6" s="58">
        <f>IF(J6="Sim",1,IF(J6="Apenas subsidiárias",0.5,0))</f>
        <v>1</v>
      </c>
      <c r="L6" s="67" t="s">
        <v>167</v>
      </c>
      <c r="M6" s="58" t="s">
        <v>277</v>
      </c>
      <c r="N6" s="58">
        <f>IF(M6="Sim",1,IF(M6="Apenas subsidiárias",0.5,0))</f>
        <v>1</v>
      </c>
      <c r="O6" s="59" t="s">
        <v>286</v>
      </c>
      <c r="P6" s="59" t="s">
        <v>276</v>
      </c>
      <c r="Q6" s="58">
        <f>IF(P6="Sim",1,IF(P6="Apenas subsidiárias",0.5,0))</f>
        <v>0</v>
      </c>
      <c r="R6" s="66"/>
      <c r="S6" s="58" t="s">
        <v>276</v>
      </c>
      <c r="T6" s="58">
        <f>IF(S6="Sim",1,IF(S6="Apenas subsidiárias",0.5,0))</f>
        <v>0</v>
      </c>
      <c r="U6" s="60"/>
      <c r="V6" s="58" t="s">
        <v>277</v>
      </c>
      <c r="W6" s="58">
        <v>1</v>
      </c>
      <c r="X6" s="65" t="s">
        <v>429</v>
      </c>
      <c r="Y6" s="58" t="s">
        <v>276</v>
      </c>
      <c r="Z6" s="58">
        <f>IF(Y6="Sim",1,IF(Y6="Apenas subsidiárias",0.5,0))</f>
        <v>0</v>
      </c>
      <c r="AA6" s="65"/>
      <c r="AB6" s="58" t="s">
        <v>277</v>
      </c>
      <c r="AC6" s="58">
        <f>IF(AB6="Sim",1,IF(AB6="Apenas subsidiárias",0.5,0))</f>
        <v>1</v>
      </c>
      <c r="AD6" s="59" t="s">
        <v>434</v>
      </c>
      <c r="AE6" s="58" t="s">
        <v>277</v>
      </c>
      <c r="AF6" s="58">
        <f>IF(AE6="Sim",1,IF(AE6="Apenas subsidiárias",0.5,0))</f>
        <v>1</v>
      </c>
      <c r="AG6" s="59" t="s">
        <v>438</v>
      </c>
      <c r="AH6" s="58" t="s">
        <v>277</v>
      </c>
      <c r="AI6" s="58">
        <f>IF(AH6="Sim",1,IF(AH6="Apenas subsidiárias",0.5,0))</f>
        <v>1</v>
      </c>
      <c r="AJ6" s="65" t="s">
        <v>300</v>
      </c>
      <c r="AK6" s="58" t="s">
        <v>277</v>
      </c>
      <c r="AL6" s="58">
        <f>IF(AK6="Sim",1,IF(AK6="Apenas subsidiárias",0.5,0))</f>
        <v>1</v>
      </c>
      <c r="AM6" s="59" t="s">
        <v>302</v>
      </c>
      <c r="AN6" s="58" t="s">
        <v>277</v>
      </c>
      <c r="AO6" s="58">
        <f>IF(AN6="Sim",1,IF(AN6="Apenas subsidiárias",0.5,0))</f>
        <v>1</v>
      </c>
      <c r="AP6" s="59" t="s">
        <v>446</v>
      </c>
      <c r="AQ6" s="58" t="s">
        <v>277</v>
      </c>
      <c r="AR6" s="58">
        <f>IF(AQ6="Sim",1,IF(AQ6="Apenas subsidiárias",0.5,0))</f>
        <v>1</v>
      </c>
      <c r="AS6" s="59" t="s">
        <v>699</v>
      </c>
      <c r="AT6" s="59" t="s">
        <v>277</v>
      </c>
      <c r="AU6" s="58">
        <f>IF(AT6="Sim",1,IF(AT6="Apenas subsidiárias",0.5,0))</f>
        <v>1</v>
      </c>
      <c r="AV6" s="62" t="s">
        <v>201</v>
      </c>
      <c r="AW6" s="58" t="s">
        <v>276</v>
      </c>
      <c r="AX6" s="58">
        <f>IF(AW6="Sim",1,IF(AW6="Apenas subsidiárias",0.5,0))</f>
        <v>0</v>
      </c>
      <c r="AY6" s="61"/>
      <c r="AZ6" s="58" t="s">
        <v>276</v>
      </c>
      <c r="BA6" s="58">
        <f>IF(AZ6="Sim",1,IF(AZ6="Apenas subsidiárias",0.5,0))</f>
        <v>0</v>
      </c>
      <c r="BB6" s="58"/>
      <c r="BC6" s="58"/>
      <c r="BD6" s="61"/>
      <c r="BE6" s="58" t="s">
        <v>276</v>
      </c>
      <c r="BF6" s="58">
        <f>IF(BE6="Sim",1,IF(BE6="Apenas subsidiárias",0.5,0))</f>
        <v>0</v>
      </c>
      <c r="BG6" s="58"/>
      <c r="BH6" s="63"/>
      <c r="BI6" s="61"/>
      <c r="BJ6" s="59" t="s">
        <v>277</v>
      </c>
      <c r="BK6" s="59">
        <f>IF(BJ6="Sim",1,IF(BJ6="Apenas subsidiárias",0.5,0))</f>
        <v>1</v>
      </c>
      <c r="BL6" s="59" t="s">
        <v>700</v>
      </c>
      <c r="BM6" s="68" t="s">
        <v>701</v>
      </c>
      <c r="BN6" s="61" t="s">
        <v>702</v>
      </c>
      <c r="BO6" s="263"/>
      <c r="BP6" s="263"/>
      <c r="BQ6" s="263"/>
      <c r="BR6" s="263"/>
      <c r="BS6" s="263"/>
      <c r="BT6" s="263"/>
      <c r="BU6" s="263"/>
      <c r="BV6" s="263"/>
      <c r="BW6" s="263"/>
      <c r="BX6" s="263"/>
      <c r="BY6" s="263"/>
      <c r="BZ6" s="263"/>
      <c r="CA6" s="263"/>
    </row>
    <row r="7" spans="1:79" s="64" customFormat="1" ht="242.25" customHeight="1" x14ac:dyDescent="0.35">
      <c r="A7" s="57" t="s">
        <v>22</v>
      </c>
      <c r="B7" s="59" t="s">
        <v>239</v>
      </c>
      <c r="C7" s="59" t="s">
        <v>261</v>
      </c>
      <c r="D7" s="58" t="s">
        <v>276</v>
      </c>
      <c r="E7" s="58">
        <f>IF(D7="Sim",1,IF(D7="Apenas subsidiárias",0.5,0))</f>
        <v>0</v>
      </c>
      <c r="F7" s="59"/>
      <c r="G7" s="58" t="s">
        <v>276</v>
      </c>
      <c r="H7" s="58">
        <f>IF(G7="Sim",1,IF(G7="Apenas subsidiárias",0.5,0))</f>
        <v>0</v>
      </c>
      <c r="I7" s="59"/>
      <c r="J7" s="58" t="s">
        <v>276</v>
      </c>
      <c r="K7" s="58">
        <f>IF(J7="Sim",1,IF(J7="Apenas subsidiárias",0.5,0))</f>
        <v>0</v>
      </c>
      <c r="L7" s="59"/>
      <c r="M7" s="58" t="s">
        <v>276</v>
      </c>
      <c r="N7" s="58">
        <f>IF(M7="Sim",1,IF(M7="Apenas subsidiárias",0.5,0))</f>
        <v>0</v>
      </c>
      <c r="O7" s="59"/>
      <c r="P7" s="58" t="s">
        <v>276</v>
      </c>
      <c r="Q7" s="58">
        <f>IF(P7="Sim",1,IF(P7="Apenas subsidiárias",0.5,0))</f>
        <v>0</v>
      </c>
      <c r="R7" s="59"/>
      <c r="S7" s="58" t="s">
        <v>276</v>
      </c>
      <c r="T7" s="58">
        <f>IF(S7="Sim",1,IF(S7="Apenas subsidiárias",0.5,0))</f>
        <v>0</v>
      </c>
      <c r="U7" s="60"/>
      <c r="V7" s="58" t="s">
        <v>276</v>
      </c>
      <c r="W7" s="58">
        <v>0</v>
      </c>
      <c r="X7" s="65"/>
      <c r="Y7" s="58" t="s">
        <v>276</v>
      </c>
      <c r="Z7" s="58">
        <f>IF(Y7="Sim",1,IF(Y7="Apenas subsidiárias",0.5,0))</f>
        <v>0</v>
      </c>
      <c r="AA7" s="59"/>
      <c r="AB7" s="58" t="s">
        <v>276</v>
      </c>
      <c r="AC7" s="58">
        <f>IF(AB7="Sim",1,IF(AB7="Apenas subsidiárias",0.5,0))</f>
        <v>0</v>
      </c>
      <c r="AD7" s="59"/>
      <c r="AE7" s="59" t="s">
        <v>277</v>
      </c>
      <c r="AF7" s="58">
        <f>IF(AE7="Sim",1,IF(AE7="Apenas subsidiárias",0.5,0))</f>
        <v>1</v>
      </c>
      <c r="AG7" s="67" t="s">
        <v>187</v>
      </c>
      <c r="AH7" s="59" t="s">
        <v>276</v>
      </c>
      <c r="AI7" s="58">
        <f>IF(AH7="Sim",1,IF(AH7="Apenas subsidiárias",0.5,0))</f>
        <v>0</v>
      </c>
      <c r="AJ7" s="59"/>
      <c r="AK7" s="58" t="s">
        <v>276</v>
      </c>
      <c r="AL7" s="58">
        <f>IF(AK7="Sim",1,IF(AK7="Apenas subsidiárias",0.5,0))</f>
        <v>0</v>
      </c>
      <c r="AM7" s="59"/>
      <c r="AN7" s="58" t="s">
        <v>276</v>
      </c>
      <c r="AO7" s="58">
        <f>IF(AN7="Sim",1,IF(AN7="Apenas subsidiárias",0.5,0))</f>
        <v>0</v>
      </c>
      <c r="AP7" s="59"/>
      <c r="AQ7" s="59" t="s">
        <v>277</v>
      </c>
      <c r="AR7" s="58">
        <f>IF(AQ7="Sim",1,IF(AQ7="Apenas subsidiárias",0.5,0))</f>
        <v>1</v>
      </c>
      <c r="AS7" s="67" t="s">
        <v>198</v>
      </c>
      <c r="AT7" s="59" t="s">
        <v>276</v>
      </c>
      <c r="AU7" s="58">
        <f>IF(AT7="Sim",1,IF(AT7="Apenas subsidiárias",0.5,0))</f>
        <v>0</v>
      </c>
      <c r="AV7" s="65"/>
      <c r="AW7" s="58" t="s">
        <v>276</v>
      </c>
      <c r="AX7" s="58">
        <f>IF(AW7="Sim",1,IF(AW7="Apenas subsidiárias",0.5,0))</f>
        <v>0</v>
      </c>
      <c r="AY7" s="59"/>
      <c r="AZ7" s="58" t="s">
        <v>276</v>
      </c>
      <c r="BA7" s="58">
        <f>IF(AZ7="Sim",1,IF(AZ7="Apenas subsidiárias",0.5,0))</f>
        <v>0</v>
      </c>
      <c r="BB7" s="58"/>
      <c r="BC7" s="58" t="s">
        <v>703</v>
      </c>
      <c r="BD7" s="59" t="s">
        <v>583</v>
      </c>
      <c r="BE7" s="58" t="s">
        <v>276</v>
      </c>
      <c r="BF7" s="58">
        <f>IF(BE7="Sim",1,IF(BE7="Apenas subsidiárias",0.5,0))</f>
        <v>0</v>
      </c>
      <c r="BG7" s="58"/>
      <c r="BH7" s="63"/>
      <c r="BI7" s="59"/>
      <c r="BJ7" s="58" t="s">
        <v>276</v>
      </c>
      <c r="BK7" s="58">
        <f>IF(BJ7="Sim",1,IF(BJ7="Apenas subsidiárias",0.5,0))</f>
        <v>0</v>
      </c>
      <c r="BL7" s="58"/>
      <c r="BM7" s="58" t="s">
        <v>603</v>
      </c>
      <c r="BN7" s="59" t="s">
        <v>605</v>
      </c>
      <c r="BO7" s="263"/>
      <c r="BP7" s="263"/>
      <c r="BQ7" s="263"/>
      <c r="BR7" s="263"/>
      <c r="BS7" s="263"/>
      <c r="BT7" s="263"/>
      <c r="BU7" s="263"/>
      <c r="BV7" s="263"/>
      <c r="BW7" s="263"/>
      <c r="BX7" s="263"/>
      <c r="BY7" s="263"/>
      <c r="BZ7" s="263"/>
      <c r="CA7" s="263"/>
    </row>
    <row r="8" spans="1:79" s="56" customFormat="1" ht="42" x14ac:dyDescent="0.35">
      <c r="A8" s="53" t="s">
        <v>23</v>
      </c>
      <c r="B8" s="53" t="s">
        <v>240</v>
      </c>
      <c r="C8" s="53"/>
      <c r="D8" s="69"/>
      <c r="E8" s="69"/>
      <c r="F8" s="70"/>
      <c r="G8" s="69"/>
      <c r="H8" s="69"/>
      <c r="I8" s="70"/>
      <c r="J8" s="69"/>
      <c r="K8" s="69"/>
      <c r="L8" s="71"/>
      <c r="M8" s="69"/>
      <c r="N8" s="69"/>
      <c r="O8" s="71"/>
      <c r="P8" s="69"/>
      <c r="Q8" s="69"/>
      <c r="R8" s="70"/>
      <c r="S8" s="69"/>
      <c r="T8" s="69"/>
      <c r="U8" s="53"/>
      <c r="V8" s="69"/>
      <c r="W8" s="53"/>
      <c r="X8" s="70"/>
      <c r="Y8" s="69"/>
      <c r="Z8" s="69"/>
      <c r="AA8" s="70"/>
      <c r="AB8" s="69"/>
      <c r="AC8" s="69"/>
      <c r="AD8" s="70"/>
      <c r="AE8" s="69"/>
      <c r="AF8" s="69"/>
      <c r="AG8" s="71"/>
      <c r="AH8" s="69"/>
      <c r="AI8" s="69"/>
      <c r="AJ8" s="70"/>
      <c r="AK8" s="69"/>
      <c r="AL8" s="69"/>
      <c r="AM8" s="71"/>
      <c r="AN8" s="69"/>
      <c r="AO8" s="69"/>
      <c r="AP8" s="70"/>
      <c r="AQ8" s="69"/>
      <c r="AR8" s="69"/>
      <c r="AS8" s="70"/>
      <c r="AT8" s="69"/>
      <c r="AU8" s="69"/>
      <c r="AV8" s="70"/>
      <c r="AW8" s="69"/>
      <c r="AX8" s="69"/>
      <c r="AY8" s="70"/>
      <c r="AZ8" s="69"/>
      <c r="BA8" s="69"/>
      <c r="BB8" s="69"/>
      <c r="BC8" s="69"/>
      <c r="BD8" s="70"/>
      <c r="BE8" s="69"/>
      <c r="BF8" s="69"/>
      <c r="BG8" s="69"/>
      <c r="BH8" s="72"/>
      <c r="BI8" s="70"/>
      <c r="BJ8" s="69"/>
      <c r="BK8" s="69"/>
      <c r="BL8" s="69"/>
      <c r="BM8" s="69"/>
      <c r="BN8" s="70"/>
      <c r="BO8" s="262"/>
      <c r="BP8" s="262"/>
      <c r="BQ8" s="262"/>
      <c r="BR8" s="262"/>
      <c r="BS8" s="262"/>
      <c r="BT8" s="262"/>
      <c r="BU8" s="262"/>
      <c r="BV8" s="262"/>
      <c r="BW8" s="262"/>
      <c r="BX8" s="262"/>
      <c r="BY8" s="262"/>
      <c r="BZ8" s="262"/>
      <c r="CA8" s="262"/>
    </row>
    <row r="9" spans="1:79" s="64" customFormat="1" ht="164.25" customHeight="1" x14ac:dyDescent="0.35">
      <c r="A9" s="57" t="s">
        <v>24</v>
      </c>
      <c r="B9" s="73" t="s">
        <v>241</v>
      </c>
      <c r="C9" s="58" t="s">
        <v>262</v>
      </c>
      <c r="D9" s="58" t="s">
        <v>275</v>
      </c>
      <c r="E9" s="58">
        <f>IF(D9="Sim",1,IF(D9="Apenas subsidiárias",0.5,0))</f>
        <v>0.5</v>
      </c>
      <c r="F9" s="59" t="s">
        <v>278</v>
      </c>
      <c r="G9" s="58" t="s">
        <v>276</v>
      </c>
      <c r="H9" s="58">
        <f>IF(G9="Sim",1,IF(G9="Apenas subsidiárias",0.5,0))</f>
        <v>0</v>
      </c>
      <c r="I9" s="59"/>
      <c r="J9" s="59" t="s">
        <v>277</v>
      </c>
      <c r="K9" s="58">
        <f>IF(J9="Sim",1,IF(J9="Apenas subsidiárias",0.5,0))</f>
        <v>1</v>
      </c>
      <c r="L9" s="67" t="s">
        <v>166</v>
      </c>
      <c r="M9" s="58" t="s">
        <v>277</v>
      </c>
      <c r="N9" s="58">
        <f>IF(M9="Sim",1,IF(M9="Apenas subsidiárias",0.5,0))</f>
        <v>1</v>
      </c>
      <c r="O9" s="62" t="s">
        <v>145</v>
      </c>
      <c r="P9" s="58" t="s">
        <v>276</v>
      </c>
      <c r="Q9" s="58">
        <f>IF(P9="Sim",1,IF(P9="Apenas subsidiárias",0.5,0))</f>
        <v>0</v>
      </c>
      <c r="R9" s="59"/>
      <c r="S9" s="58" t="s">
        <v>276</v>
      </c>
      <c r="T9" s="58">
        <f>IF(S9="Sim",1,IF(S9="Apenas subsidiárias",0.5,0))</f>
        <v>0</v>
      </c>
      <c r="U9" s="60"/>
      <c r="V9" s="58" t="s">
        <v>277</v>
      </c>
      <c r="W9" s="58">
        <v>1</v>
      </c>
      <c r="X9" s="58" t="s">
        <v>429</v>
      </c>
      <c r="Y9" s="59" t="s">
        <v>276</v>
      </c>
      <c r="Z9" s="58">
        <f>IF(Y9="Sim",1,IF(Y9="Apenas subsidiárias",0.5,0))</f>
        <v>0</v>
      </c>
      <c r="AA9" s="58"/>
      <c r="AB9" s="59" t="s">
        <v>277</v>
      </c>
      <c r="AC9" s="58">
        <f>IF(AB9="Sim",1,IF(AB9="Apenas subsidiárias",0.5,0))</f>
        <v>1</v>
      </c>
      <c r="AD9" s="59" t="s">
        <v>435</v>
      </c>
      <c r="AE9" s="59" t="s">
        <v>277</v>
      </c>
      <c r="AF9" s="58">
        <f>IF(AE9="Sim",1,IF(AE9="Apenas subsidiárias",0.5,0))</f>
        <v>1</v>
      </c>
      <c r="AG9" s="59" t="s">
        <v>296</v>
      </c>
      <c r="AH9" s="58" t="s">
        <v>276</v>
      </c>
      <c r="AI9" s="58">
        <f>IF(AH9="Sim",1,IF(AH9="Apenas subsidiárias",0.5,0))</f>
        <v>0</v>
      </c>
      <c r="AJ9" s="59"/>
      <c r="AK9" s="59" t="s">
        <v>276</v>
      </c>
      <c r="AL9" s="58">
        <f>IF(AK9="Sim",1,IF(AK9="Apenas subsidiárias",0.5,0))</f>
        <v>0</v>
      </c>
      <c r="AM9" s="61"/>
      <c r="AN9" s="58" t="s">
        <v>277</v>
      </c>
      <c r="AO9" s="58">
        <f>IF(AN9="Sim",1,IF(AN9="Apenas subsidiárias",0.5,0))</f>
        <v>1</v>
      </c>
      <c r="AP9" s="58" t="s">
        <v>447</v>
      </c>
      <c r="AQ9" s="58" t="s">
        <v>277</v>
      </c>
      <c r="AR9" s="58">
        <f>IF(AQ9="Sim",1,IF(AQ9="Apenas subsidiárias",0.5,0))</f>
        <v>1</v>
      </c>
      <c r="AS9" s="59" t="s">
        <v>704</v>
      </c>
      <c r="AT9" s="59" t="s">
        <v>276</v>
      </c>
      <c r="AU9" s="58">
        <f>IF(AT9="Sim",1,IF(AT9="Apenas subsidiárias",0.5,0))</f>
        <v>0</v>
      </c>
      <c r="AV9" s="65"/>
      <c r="AW9" s="58" t="s">
        <v>276</v>
      </c>
      <c r="AX9" s="58">
        <f>IF(AW9="Sim",1,IF(AW9="Apenas subsidiárias",0.5,0))</f>
        <v>0</v>
      </c>
      <c r="AY9" s="61"/>
      <c r="AZ9" s="59" t="s">
        <v>584</v>
      </c>
      <c r="BA9" s="59">
        <f>IF(AZ9="Sim",1,IF(AZ9="Apenas subsidiárias",0.5,0))</f>
        <v>0</v>
      </c>
      <c r="BB9" s="74"/>
      <c r="BC9" s="75" t="s">
        <v>705</v>
      </c>
      <c r="BD9" s="61" t="s">
        <v>706</v>
      </c>
      <c r="BE9" s="58" t="s">
        <v>276</v>
      </c>
      <c r="BF9" s="58">
        <f>IF(BE9="Sim",1,IF(BE9="Apenas subsidiárias",0.5,0))</f>
        <v>0</v>
      </c>
      <c r="BG9" s="58"/>
      <c r="BH9" s="63"/>
      <c r="BI9" s="61"/>
      <c r="BJ9" s="58" t="s">
        <v>276</v>
      </c>
      <c r="BK9" s="58">
        <f>IF(BJ9="Sim",1,IF(BJ9="Apenas subsidiárias",0.5,0))</f>
        <v>0</v>
      </c>
      <c r="BL9" s="58"/>
      <c r="BM9" s="58" t="s">
        <v>604</v>
      </c>
      <c r="BN9" s="61" t="s">
        <v>606</v>
      </c>
      <c r="BO9" s="263"/>
      <c r="BP9" s="263"/>
      <c r="BQ9" s="263"/>
      <c r="BR9" s="263"/>
      <c r="BS9" s="263"/>
      <c r="BT9" s="263"/>
      <c r="BU9" s="263"/>
      <c r="BV9" s="263"/>
      <c r="BW9" s="263"/>
      <c r="BX9" s="263"/>
      <c r="BY9" s="263"/>
      <c r="BZ9" s="263"/>
      <c r="CA9" s="263"/>
    </row>
    <row r="10" spans="1:79" s="64" customFormat="1" ht="323.25" customHeight="1" x14ac:dyDescent="0.35">
      <c r="A10" s="57" t="s">
        <v>25</v>
      </c>
      <c r="B10" s="73" t="s">
        <v>524</v>
      </c>
      <c r="C10" s="73" t="s">
        <v>263</v>
      </c>
      <c r="D10" s="58" t="s">
        <v>277</v>
      </c>
      <c r="E10" s="58">
        <f>IF(D10="Sim",1,IF(D10="Apenas subsidiárias",0.5,0))</f>
        <v>1</v>
      </c>
      <c r="F10" s="61" t="s">
        <v>160</v>
      </c>
      <c r="G10" s="58" t="s">
        <v>277</v>
      </c>
      <c r="H10" s="58">
        <f>IF(G10="Sim",1,IF(G10="Apenas subsidiárias",0.5,0))</f>
        <v>1</v>
      </c>
      <c r="I10" s="58" t="s">
        <v>281</v>
      </c>
      <c r="J10" s="59" t="s">
        <v>276</v>
      </c>
      <c r="K10" s="58">
        <f>IF(J10="Sim",1,IF(J10="Apenas subsidiárias",0.5,0))</f>
        <v>0</v>
      </c>
      <c r="L10" s="59" t="s">
        <v>166</v>
      </c>
      <c r="M10" s="59" t="s">
        <v>276</v>
      </c>
      <c r="N10" s="58">
        <f>IF(M10="Sim",1,IF(M10="Apenas subsidiárias",0.5,0))</f>
        <v>0</v>
      </c>
      <c r="O10" s="61" t="s">
        <v>146</v>
      </c>
      <c r="P10" s="58" t="s">
        <v>277</v>
      </c>
      <c r="Q10" s="58">
        <f>IF(P10="Sim",1,IF(P10="Apenas subsidiárias",0.5,0))</f>
        <v>1</v>
      </c>
      <c r="R10" s="62" t="s">
        <v>172</v>
      </c>
      <c r="S10" s="59" t="s">
        <v>276</v>
      </c>
      <c r="T10" s="58">
        <f>IF(S10="Sim",1,IF(S10="Apenas subsidiárias",0.5,0))</f>
        <v>0</v>
      </c>
      <c r="U10" s="60"/>
      <c r="V10" s="59" t="s">
        <v>276</v>
      </c>
      <c r="W10" s="58">
        <v>0</v>
      </c>
      <c r="X10" s="59"/>
      <c r="Y10" s="59" t="s">
        <v>277</v>
      </c>
      <c r="Z10" s="58">
        <f>IF(Y10="Sim",1,IF(Y10="Apenas subsidiárias",0.5,0))</f>
        <v>1</v>
      </c>
      <c r="AA10" s="58" t="s">
        <v>289</v>
      </c>
      <c r="AB10" s="59" t="s">
        <v>276</v>
      </c>
      <c r="AC10" s="58">
        <f>IF(AB10="Sim",1,IF(AB10="Apenas subsidiárias",0.5,0))</f>
        <v>0</v>
      </c>
      <c r="AD10" s="59"/>
      <c r="AE10" s="59" t="s">
        <v>277</v>
      </c>
      <c r="AF10" s="58">
        <f>IF(AE10="Sim",1,IF(AE10="Apenas subsidiárias",0.5,0))</f>
        <v>1</v>
      </c>
      <c r="AG10" s="59" t="s">
        <v>439</v>
      </c>
      <c r="AH10" s="59" t="s">
        <v>276</v>
      </c>
      <c r="AI10" s="58">
        <f>IF(AH10="Sim",1,IF(AH10="Apenas subsidiárias",0.5,0))</f>
        <v>0</v>
      </c>
      <c r="AJ10" s="59"/>
      <c r="AK10" s="59" t="s">
        <v>276</v>
      </c>
      <c r="AL10" s="58">
        <f>IF(AK10="Sim",1,IF(AK10="Apenas subsidiárias",0.5,0))</f>
        <v>0</v>
      </c>
      <c r="AM10" s="59"/>
      <c r="AN10" s="58" t="s">
        <v>277</v>
      </c>
      <c r="AO10" s="58">
        <f>IF(AN10="Sim",1,IF(AN10="Apenas subsidiárias",0.5,0))</f>
        <v>1</v>
      </c>
      <c r="AP10" s="59" t="s">
        <v>707</v>
      </c>
      <c r="AQ10" s="58" t="s">
        <v>277</v>
      </c>
      <c r="AR10" s="58">
        <f>IF(AQ10="Sim",1,IF(AQ10="Apenas subsidiárias",0.5,0))</f>
        <v>1</v>
      </c>
      <c r="AS10" s="59" t="s">
        <v>708</v>
      </c>
      <c r="AT10" s="58" t="s">
        <v>277</v>
      </c>
      <c r="AU10" s="58">
        <f>IF(AT10="Sim",1,IF(AT10="Apenas subsidiárias",0.5,0))</f>
        <v>1</v>
      </c>
      <c r="AV10" s="58" t="s">
        <v>451</v>
      </c>
      <c r="AW10" s="58" t="s">
        <v>277</v>
      </c>
      <c r="AX10" s="58">
        <f>IF(AW10="Sim",1,IF(AW10="Apenas subsidiárias",0.5,0))</f>
        <v>1</v>
      </c>
      <c r="AY10" s="59" t="s">
        <v>452</v>
      </c>
      <c r="AZ10" s="58" t="s">
        <v>276</v>
      </c>
      <c r="BA10" s="58">
        <f>IF(AZ10="Sim",1,IF(AZ10="Apenas subsidiárias",0.5,0))</f>
        <v>0</v>
      </c>
      <c r="BB10" s="58"/>
      <c r="BC10" s="58" t="s">
        <v>709</v>
      </c>
      <c r="BD10" s="59" t="s">
        <v>710</v>
      </c>
      <c r="BE10" s="58" t="s">
        <v>276</v>
      </c>
      <c r="BF10" s="58">
        <f>IF(BE10="Sim",1,IF(BE10="Apenas subsidiárias",0.5,0))</f>
        <v>0</v>
      </c>
      <c r="BG10" s="58"/>
      <c r="BH10" s="63"/>
      <c r="BI10" s="59"/>
      <c r="BJ10" s="58" t="s">
        <v>277</v>
      </c>
      <c r="BK10" s="58">
        <f>IF(BJ10="Sim",1,IF(BJ10="Apenas subsidiárias",0.5,0))</f>
        <v>1</v>
      </c>
      <c r="BL10" s="58" t="s">
        <v>711</v>
      </c>
      <c r="BM10" s="68" t="s">
        <v>712</v>
      </c>
      <c r="BN10" s="59" t="s">
        <v>607</v>
      </c>
      <c r="BO10" s="263"/>
      <c r="BP10" s="263"/>
      <c r="BQ10" s="263"/>
      <c r="BR10" s="263"/>
      <c r="BS10" s="263"/>
      <c r="BT10" s="263"/>
      <c r="BU10" s="263"/>
      <c r="BV10" s="263"/>
      <c r="BW10" s="263"/>
      <c r="BX10" s="263"/>
      <c r="BY10" s="263"/>
      <c r="BZ10" s="263"/>
      <c r="CA10" s="263"/>
    </row>
    <row r="11" spans="1:79" s="64" customFormat="1" ht="99.9" customHeight="1" x14ac:dyDescent="0.35">
      <c r="A11" s="57" t="s">
        <v>26</v>
      </c>
      <c r="B11" s="73" t="s">
        <v>242</v>
      </c>
      <c r="C11" s="73" t="s">
        <v>264</v>
      </c>
      <c r="D11" s="58" t="s">
        <v>277</v>
      </c>
      <c r="E11" s="58">
        <f>IF(D11="Sim",1,IF(D11="Apenas subsidiárias",0.5,0))</f>
        <v>1</v>
      </c>
      <c r="F11" s="59" t="s">
        <v>279</v>
      </c>
      <c r="G11" s="58" t="s">
        <v>276</v>
      </c>
      <c r="H11" s="58">
        <f>IF(G11="Sim",1,IF(G11="Apenas subsidiárias",0.5,0))</f>
        <v>0</v>
      </c>
      <c r="I11" s="66"/>
      <c r="J11" s="58" t="s">
        <v>277</v>
      </c>
      <c r="K11" s="58">
        <f>IF(J11="Sim",1,IF(J11="Apenas subsidiárias",0.5,0))</f>
        <v>1</v>
      </c>
      <c r="L11" s="59" t="s">
        <v>166</v>
      </c>
      <c r="M11" s="58" t="s">
        <v>277</v>
      </c>
      <c r="N11" s="58">
        <f>IF(M11="Sim",1,IF(M11="Apenas subsidiárias",0.5,0))</f>
        <v>1</v>
      </c>
      <c r="O11" s="58" t="s">
        <v>147</v>
      </c>
      <c r="P11" s="58" t="s">
        <v>276</v>
      </c>
      <c r="Q11" s="58">
        <f>IF(P11="Sim",1,IF(P11="Apenas subsidiárias",0.5,0))</f>
        <v>0</v>
      </c>
      <c r="R11" s="66"/>
      <c r="S11" s="58" t="s">
        <v>276</v>
      </c>
      <c r="T11" s="58">
        <f>IF(S11="Sim",1,IF(S11="Apenas subsidiárias",0.5,0))</f>
        <v>0</v>
      </c>
      <c r="U11" s="60"/>
      <c r="V11" s="58" t="s">
        <v>277</v>
      </c>
      <c r="W11" s="58">
        <v>1</v>
      </c>
      <c r="X11" s="59" t="s">
        <v>430</v>
      </c>
      <c r="Y11" s="58" t="s">
        <v>276</v>
      </c>
      <c r="Z11" s="58">
        <f>IF(Y11="Sim",1,IF(Y11="Apenas subsidiárias",0.5,0))</f>
        <v>0</v>
      </c>
      <c r="AA11" s="66"/>
      <c r="AB11" s="58" t="s">
        <v>277</v>
      </c>
      <c r="AC11" s="58">
        <f>IF(AB11="Sim",1,IF(AB11="Apenas subsidiárias",0.5,0))</f>
        <v>1</v>
      </c>
      <c r="AD11" s="59" t="s">
        <v>436</v>
      </c>
      <c r="AE11" s="59" t="s">
        <v>276</v>
      </c>
      <c r="AF11" s="58">
        <f>IF(AE11="Sim",1,IF(AE11="Apenas subsidiárias",0.5,0))</f>
        <v>0</v>
      </c>
      <c r="AG11" s="59"/>
      <c r="AH11" s="58" t="s">
        <v>276</v>
      </c>
      <c r="AI11" s="58">
        <f>IF(AH11="Sim",1,IF(AH11="Apenas subsidiárias",0.5,0))</f>
        <v>0</v>
      </c>
      <c r="AJ11" s="66"/>
      <c r="AK11" s="58" t="s">
        <v>277</v>
      </c>
      <c r="AL11" s="58">
        <f>IF(AK11="Sim",1,IF(AK11="Apenas subsidiárias",0.5,0))</f>
        <v>1</v>
      </c>
      <c r="AM11" s="59" t="s">
        <v>442</v>
      </c>
      <c r="AN11" s="58" t="s">
        <v>276</v>
      </c>
      <c r="AO11" s="58">
        <f>IF(AN11="Sim",1,IF(AN11="Apenas subsidiárias",0.5,0))</f>
        <v>0</v>
      </c>
      <c r="AP11" s="66"/>
      <c r="AQ11" s="58" t="s">
        <v>277</v>
      </c>
      <c r="AR11" s="58">
        <f>IF(AQ11="Sim",1,IF(AQ11="Apenas subsidiárias",0.5,0))</f>
        <v>1</v>
      </c>
      <c r="AS11" s="66" t="s">
        <v>713</v>
      </c>
      <c r="AT11" s="58" t="s">
        <v>277</v>
      </c>
      <c r="AU11" s="58">
        <f>IF(AT11="Sim",1,IF(AT11="Apenas subsidiárias",0.5,0))</f>
        <v>1</v>
      </c>
      <c r="AV11" s="59" t="s">
        <v>304</v>
      </c>
      <c r="AW11" s="58" t="s">
        <v>276</v>
      </c>
      <c r="AX11" s="58">
        <f>IF(AW11="Sim",1,IF(AW11="Apenas subsidiárias",0.5,0))</f>
        <v>0</v>
      </c>
      <c r="AY11" s="66"/>
      <c r="AZ11" s="58" t="s">
        <v>276</v>
      </c>
      <c r="BA11" s="58">
        <f>IF(AZ11="Sim",1,IF(AZ11="Apenas subsidiárias",0.5,0))</f>
        <v>0</v>
      </c>
      <c r="BB11" s="58"/>
      <c r="BC11" s="58"/>
      <c r="BD11" s="66"/>
      <c r="BE11" s="58" t="s">
        <v>276</v>
      </c>
      <c r="BF11" s="58">
        <f>IF(BE11="Sim",1,IF(BE11="Apenas subsidiárias",0.5,0))</f>
        <v>0</v>
      </c>
      <c r="BG11" s="58"/>
      <c r="BH11" s="63"/>
      <c r="BI11" s="66"/>
      <c r="BJ11" s="58" t="s">
        <v>276</v>
      </c>
      <c r="BK11" s="58">
        <f>IF(BJ11="Sim",1,IF(BJ11="Apenas subsidiárias",0.5,0))</f>
        <v>0</v>
      </c>
      <c r="BL11" s="58"/>
      <c r="BM11" s="58"/>
      <c r="BN11" s="66"/>
      <c r="BO11" s="263"/>
      <c r="BP11" s="263"/>
      <c r="BQ11" s="263"/>
      <c r="BR11" s="263"/>
      <c r="BS11" s="263"/>
      <c r="BT11" s="263"/>
      <c r="BU11" s="263"/>
      <c r="BV11" s="263"/>
      <c r="BW11" s="263"/>
      <c r="BX11" s="263"/>
      <c r="BY11" s="263"/>
      <c r="BZ11" s="263"/>
      <c r="CA11" s="263"/>
    </row>
    <row r="12" spans="1:79" s="56" customFormat="1" ht="70" x14ac:dyDescent="0.35">
      <c r="A12" s="53" t="s">
        <v>27</v>
      </c>
      <c r="B12" s="53" t="s">
        <v>243</v>
      </c>
      <c r="C12" s="53"/>
      <c r="D12" s="69"/>
      <c r="E12" s="69"/>
      <c r="F12" s="70"/>
      <c r="G12" s="69"/>
      <c r="H12" s="69"/>
      <c r="I12" s="70"/>
      <c r="J12" s="69"/>
      <c r="K12" s="69"/>
      <c r="L12" s="71"/>
      <c r="M12" s="69"/>
      <c r="N12" s="69"/>
      <c r="O12" s="71"/>
      <c r="P12" s="69"/>
      <c r="Q12" s="69"/>
      <c r="R12" s="70"/>
      <c r="S12" s="69"/>
      <c r="T12" s="69"/>
      <c r="U12" s="53"/>
      <c r="V12" s="69"/>
      <c r="W12" s="53"/>
      <c r="X12" s="70"/>
      <c r="Y12" s="69"/>
      <c r="Z12" s="69"/>
      <c r="AA12" s="70"/>
      <c r="AB12" s="69"/>
      <c r="AC12" s="69"/>
      <c r="AD12" s="70"/>
      <c r="AE12" s="69"/>
      <c r="AF12" s="69"/>
      <c r="AG12" s="71"/>
      <c r="AH12" s="69"/>
      <c r="AI12" s="69"/>
      <c r="AJ12" s="70"/>
      <c r="AK12" s="69"/>
      <c r="AL12" s="69"/>
      <c r="AM12" s="71"/>
      <c r="AN12" s="69"/>
      <c r="AO12" s="69"/>
      <c r="AP12" s="70"/>
      <c r="AQ12" s="69"/>
      <c r="AR12" s="69"/>
      <c r="AS12" s="70"/>
      <c r="AT12" s="69"/>
      <c r="AU12" s="69"/>
      <c r="AV12" s="70"/>
      <c r="AW12" s="69"/>
      <c r="AX12" s="69"/>
      <c r="AY12" s="70"/>
      <c r="AZ12" s="69"/>
      <c r="BA12" s="69"/>
      <c r="BB12" s="69"/>
      <c r="BC12" s="69"/>
      <c r="BD12" s="70"/>
      <c r="BE12" s="69"/>
      <c r="BF12" s="69"/>
      <c r="BG12" s="69"/>
      <c r="BH12" s="72"/>
      <c r="BI12" s="70"/>
      <c r="BJ12" s="69"/>
      <c r="BK12" s="69"/>
      <c r="BL12" s="69"/>
      <c r="BM12" s="69"/>
      <c r="BN12" s="70"/>
      <c r="BO12" s="262"/>
      <c r="BP12" s="262"/>
      <c r="BQ12" s="262"/>
      <c r="BR12" s="262"/>
      <c r="BS12" s="262"/>
      <c r="BT12" s="262"/>
      <c r="BU12" s="262"/>
      <c r="BV12" s="262"/>
      <c r="BW12" s="262"/>
      <c r="BX12" s="262"/>
      <c r="BY12" s="262"/>
      <c r="BZ12" s="262"/>
      <c r="CA12" s="262"/>
    </row>
    <row r="13" spans="1:79" s="64" customFormat="1" ht="201.75" customHeight="1" x14ac:dyDescent="0.35">
      <c r="A13" s="57" t="s">
        <v>28</v>
      </c>
      <c r="B13" s="59" t="s">
        <v>244</v>
      </c>
      <c r="C13" s="59" t="s">
        <v>598</v>
      </c>
      <c r="D13" s="59" t="s">
        <v>276</v>
      </c>
      <c r="E13" s="58">
        <f>IF(D13="Sim",1,IF(D13="Apenas subsidiárias",0.5,0))</f>
        <v>0</v>
      </c>
      <c r="F13" s="59"/>
      <c r="G13" s="58" t="s">
        <v>276</v>
      </c>
      <c r="H13" s="58">
        <f>IF(G13="Sim",1,IF(G13="Apenas subsidiárias",0.5,0))</f>
        <v>0</v>
      </c>
      <c r="I13" s="59"/>
      <c r="J13" s="58" t="s">
        <v>277</v>
      </c>
      <c r="K13" s="58">
        <f>IF(J13="Sim",1,IF(J13="Apenas subsidiárias",0.5,0))</f>
        <v>1</v>
      </c>
      <c r="L13" s="67" t="s">
        <v>166</v>
      </c>
      <c r="M13" s="58" t="s">
        <v>277</v>
      </c>
      <c r="N13" s="58">
        <f>IF(M13="Sim",1,IF(M13="Apenas subsidiárias",0.5,0))</f>
        <v>1</v>
      </c>
      <c r="O13" s="58" t="s">
        <v>148</v>
      </c>
      <c r="P13" s="58" t="s">
        <v>276</v>
      </c>
      <c r="Q13" s="58">
        <f>IF(P13="Sim",1,IF(P13="Apenas subsidiárias",0.5,0))</f>
        <v>0</v>
      </c>
      <c r="R13" s="59"/>
      <c r="S13" s="59" t="s">
        <v>276</v>
      </c>
      <c r="T13" s="58">
        <f>IF(S13="Sim",1,IF(S13="Apenas subsidiárias",0.5,0))</f>
        <v>0</v>
      </c>
      <c r="U13" s="60"/>
      <c r="V13" s="59" t="s">
        <v>277</v>
      </c>
      <c r="W13" s="58">
        <v>1</v>
      </c>
      <c r="X13" s="59" t="s">
        <v>431</v>
      </c>
      <c r="Y13" s="58" t="s">
        <v>276</v>
      </c>
      <c r="Z13" s="58">
        <f>IF(Y13="Sim",1,IF(Y13="Apenas subsidiárias",0.5,0))</f>
        <v>0</v>
      </c>
      <c r="AA13" s="59"/>
      <c r="AB13" s="59" t="s">
        <v>277</v>
      </c>
      <c r="AC13" s="58">
        <f>IF(AB13="Sim",1,IF(AB13="Apenas subsidiárias",0.5,0))</f>
        <v>1</v>
      </c>
      <c r="AD13" s="59" t="s">
        <v>291</v>
      </c>
      <c r="AE13" s="58" t="s">
        <v>276</v>
      </c>
      <c r="AF13" s="58">
        <f>IF(AE13="Sim",1,IF(AE13="Apenas subsidiárias",0.5,0))</f>
        <v>0</v>
      </c>
      <c r="AG13" s="59"/>
      <c r="AH13" s="58" t="s">
        <v>276</v>
      </c>
      <c r="AI13" s="58">
        <f>IF(AH13="Sim",1,IF(AH13="Apenas subsidiárias",0.5,0))</f>
        <v>0</v>
      </c>
      <c r="AJ13" s="59"/>
      <c r="AK13" s="58" t="s">
        <v>277</v>
      </c>
      <c r="AL13" s="58">
        <f>IF(AK13="Sim",1,IF(AK13="Apenas subsidiárias",0.5,0))</f>
        <v>1</v>
      </c>
      <c r="AM13" s="59" t="s">
        <v>443</v>
      </c>
      <c r="AN13" s="59" t="s">
        <v>277</v>
      </c>
      <c r="AO13" s="58">
        <f>IF(AN13="Sim",1,IF(AN13="Apenas subsidiárias",0.5,0))</f>
        <v>1</v>
      </c>
      <c r="AP13" s="59" t="s">
        <v>448</v>
      </c>
      <c r="AQ13" s="58" t="s">
        <v>277</v>
      </c>
      <c r="AR13" s="58">
        <f>IF(AQ13="Sim",1,IF(AQ13="Apenas subsidiárias",0.5,0))</f>
        <v>1</v>
      </c>
      <c r="AS13" s="66" t="s">
        <v>714</v>
      </c>
      <c r="AT13" s="59" t="s">
        <v>277</v>
      </c>
      <c r="AU13" s="58">
        <f>IF(AT13="Sim",1,IF(AT13="Apenas subsidiárias",0.5,0))</f>
        <v>1</v>
      </c>
      <c r="AV13" s="62" t="s">
        <v>201</v>
      </c>
      <c r="AW13" s="58" t="s">
        <v>276</v>
      </c>
      <c r="AX13" s="58">
        <f>IF(AW13="Sim",1,IF(AW13="Apenas subsidiárias",0.5,0))</f>
        <v>0</v>
      </c>
      <c r="AY13" s="59"/>
      <c r="AZ13" s="58" t="s">
        <v>276</v>
      </c>
      <c r="BA13" s="58">
        <f>IF(AZ13="Sim",1,IF(AZ13="Apenas subsidiárias",0.5,0))</f>
        <v>0</v>
      </c>
      <c r="BB13" s="58"/>
      <c r="BC13" s="58"/>
      <c r="BD13" s="59"/>
      <c r="BE13" s="58" t="s">
        <v>276</v>
      </c>
      <c r="BF13" s="58">
        <f>IF(BE13="Sim",1,IF(BE13="Apenas subsidiárias",0.5,0))</f>
        <v>0</v>
      </c>
      <c r="BG13" s="58"/>
      <c r="BH13" s="63"/>
      <c r="BI13" s="59"/>
      <c r="BJ13" s="58" t="s">
        <v>276</v>
      </c>
      <c r="BK13" s="58">
        <f>IF(BJ13="Sim",1,IF(BJ13="Apenas subsidiárias",0.5,0))</f>
        <v>0</v>
      </c>
      <c r="BL13" s="58"/>
      <c r="BM13" s="58" t="s">
        <v>715</v>
      </c>
      <c r="BN13" s="59" t="s">
        <v>608</v>
      </c>
      <c r="BO13" s="263"/>
      <c r="BP13" s="263"/>
      <c r="BQ13" s="263"/>
      <c r="BR13" s="263"/>
      <c r="BS13" s="263"/>
      <c r="BT13" s="263"/>
      <c r="BU13" s="263"/>
      <c r="BV13" s="263"/>
      <c r="BW13" s="263"/>
      <c r="BX13" s="263"/>
      <c r="BY13" s="263"/>
      <c r="BZ13" s="263"/>
      <c r="CA13" s="263"/>
    </row>
    <row r="14" spans="1:79" s="64" customFormat="1" ht="344.25" customHeight="1" x14ac:dyDescent="0.35">
      <c r="A14" s="57" t="s">
        <v>29</v>
      </c>
      <c r="B14" s="59" t="s">
        <v>245</v>
      </c>
      <c r="C14" s="59" t="s">
        <v>265</v>
      </c>
      <c r="D14" s="75" t="s">
        <v>275</v>
      </c>
      <c r="E14" s="75">
        <f>IF(D14="Sim",1,IF(D14="Apenas subsidiárias",0.5,0))</f>
        <v>0.5</v>
      </c>
      <c r="F14" s="75" t="s">
        <v>278</v>
      </c>
      <c r="G14" s="75" t="s">
        <v>276</v>
      </c>
      <c r="H14" s="75">
        <f>IF(G14="Sim",1,IF(G14="Apenas subsidiárias",0.5,0))</f>
        <v>0</v>
      </c>
      <c r="I14" s="76"/>
      <c r="J14" s="75" t="s">
        <v>277</v>
      </c>
      <c r="K14" s="75">
        <f>IF(J14="Sim",1,IF(J14="Apenas subsidiárias",0.5,0))</f>
        <v>1</v>
      </c>
      <c r="L14" s="75" t="s">
        <v>168</v>
      </c>
      <c r="M14" s="75" t="s">
        <v>277</v>
      </c>
      <c r="N14" s="75">
        <f>IF(M14="Sim",1,IF(M14="Apenas subsidiárias",0.5,0))</f>
        <v>1</v>
      </c>
      <c r="O14" s="77" t="s">
        <v>146</v>
      </c>
      <c r="P14" s="75" t="s">
        <v>276</v>
      </c>
      <c r="Q14" s="75">
        <f>IF(P14="Sim",1,IF(P14="Apenas subsidiárias",0.5,0))</f>
        <v>0</v>
      </c>
      <c r="R14" s="76"/>
      <c r="S14" s="75" t="s">
        <v>276</v>
      </c>
      <c r="T14" s="75">
        <f>IF(S14="Sim",1,IF(S14="Apenas subsidiárias",0.5,0))</f>
        <v>0</v>
      </c>
      <c r="U14" s="78"/>
      <c r="V14" s="75" t="s">
        <v>277</v>
      </c>
      <c r="W14" s="75">
        <v>1</v>
      </c>
      <c r="X14" s="75" t="s">
        <v>432</v>
      </c>
      <c r="Y14" s="75" t="s">
        <v>276</v>
      </c>
      <c r="Z14" s="75">
        <f>IF(Y14="Sim",1,IF(Y14="Apenas subsidiárias",0.5,0))</f>
        <v>0</v>
      </c>
      <c r="AA14" s="76"/>
      <c r="AB14" s="75" t="s">
        <v>277</v>
      </c>
      <c r="AC14" s="75">
        <f>IF(AB14="Sim",1,IF(AB14="Apenas subsidiárias",0.5,0))</f>
        <v>1</v>
      </c>
      <c r="AD14" s="75" t="s">
        <v>292</v>
      </c>
      <c r="AE14" s="75" t="s">
        <v>276</v>
      </c>
      <c r="AF14" s="75">
        <f>IF(AE14="Sim",1,IF(AE14="Apenas subsidiárias",0.5,0))</f>
        <v>0</v>
      </c>
      <c r="AG14" s="75"/>
      <c r="AH14" s="75" t="s">
        <v>276</v>
      </c>
      <c r="AI14" s="75">
        <f>IF(AH14="Sim",1,IF(AH14="Apenas subsidiárias",0.5,0))</f>
        <v>0</v>
      </c>
      <c r="AJ14" s="76"/>
      <c r="AK14" s="75" t="s">
        <v>276</v>
      </c>
      <c r="AL14" s="75">
        <f>IF(AK14="Sim",1,IF(AK14="Apenas subsidiárias",0.5,0))</f>
        <v>0</v>
      </c>
      <c r="AM14" s="75"/>
      <c r="AN14" s="75" t="s">
        <v>276</v>
      </c>
      <c r="AO14" s="75">
        <f>IF(AN14="Sim",1,IF(AN14="Apenas subsidiárias",0.5,0))</f>
        <v>0</v>
      </c>
      <c r="AP14" s="76"/>
      <c r="AQ14" s="75" t="s">
        <v>277</v>
      </c>
      <c r="AR14" s="75">
        <f>IF(AQ14="Sim",1,IF(AQ14="Apenas subsidiárias",0.5,0))</f>
        <v>1</v>
      </c>
      <c r="AS14" s="76" t="s">
        <v>716</v>
      </c>
      <c r="AT14" s="75" t="s">
        <v>277</v>
      </c>
      <c r="AU14" s="75">
        <f>IF(AT14="Sim",1,IF(AT14="Apenas subsidiárias",0.5,0))</f>
        <v>1</v>
      </c>
      <c r="AV14" s="79" t="s">
        <v>202</v>
      </c>
      <c r="AW14" s="75" t="s">
        <v>276</v>
      </c>
      <c r="AX14" s="75">
        <f>IF(AW14="Sim",1,IF(AW14="Apenas subsidiárias",0.5,0))</f>
        <v>0</v>
      </c>
      <c r="AY14" s="76"/>
      <c r="AZ14" s="59" t="s">
        <v>276</v>
      </c>
      <c r="BA14" s="59">
        <f>IF(AZ14="Sim",1,IF(AZ14="Apenas subsidiárias",0.5,0))</f>
        <v>0</v>
      </c>
      <c r="BB14" s="74"/>
      <c r="BC14" s="75" t="s">
        <v>717</v>
      </c>
      <c r="BD14" s="59" t="s">
        <v>615</v>
      </c>
      <c r="BE14" s="58" t="s">
        <v>276</v>
      </c>
      <c r="BF14" s="58">
        <f>IF(BE14="Sim",1,IF(BE14="Apenas subsidiárias",0.5,0))</f>
        <v>0</v>
      </c>
      <c r="BG14" s="58"/>
      <c r="BH14" s="63"/>
      <c r="BI14" s="66"/>
      <c r="BJ14" s="58" t="s">
        <v>276</v>
      </c>
      <c r="BK14" s="58">
        <f>IF(BJ14="Sim",1,IF(BJ14="Apenas subsidiárias",0.5,0))</f>
        <v>0</v>
      </c>
      <c r="BL14" s="58"/>
      <c r="BM14" s="58" t="s">
        <v>718</v>
      </c>
      <c r="BN14" s="59" t="s">
        <v>609</v>
      </c>
      <c r="BO14" s="263"/>
      <c r="BP14" s="263"/>
      <c r="BQ14" s="263"/>
      <c r="BR14" s="263"/>
      <c r="BS14" s="263"/>
      <c r="BT14" s="263"/>
      <c r="BU14" s="263"/>
      <c r="BV14" s="263"/>
      <c r="BW14" s="263"/>
      <c r="BX14" s="263"/>
      <c r="BY14" s="263"/>
      <c r="BZ14" s="263"/>
      <c r="CA14" s="263"/>
    </row>
    <row r="15" spans="1:79" s="64" customFormat="1" ht="99.9" customHeight="1" x14ac:dyDescent="0.35">
      <c r="A15" s="57" t="s">
        <v>30</v>
      </c>
      <c r="B15" s="73" t="s">
        <v>246</v>
      </c>
      <c r="C15" s="59"/>
      <c r="D15" s="59" t="s">
        <v>275</v>
      </c>
      <c r="E15" s="58">
        <f>IF(D15="Sim",1,IF(D15="Apenas subsidiárias",0.5,0))</f>
        <v>0.5</v>
      </c>
      <c r="F15" s="59" t="s">
        <v>278</v>
      </c>
      <c r="G15" s="58" t="s">
        <v>277</v>
      </c>
      <c r="H15" s="58">
        <f>IF(G15="Sim",1,IF(G15="Apenas subsidiárias",0.5,0))</f>
        <v>1</v>
      </c>
      <c r="I15" s="58" t="s">
        <v>427</v>
      </c>
      <c r="J15" s="59" t="s">
        <v>277</v>
      </c>
      <c r="K15" s="58">
        <f>IF(J15="Sim",1,IF(J15="Apenas subsidiárias",0.5,0))</f>
        <v>1</v>
      </c>
      <c r="L15" s="59" t="s">
        <v>166</v>
      </c>
      <c r="M15" s="58" t="s">
        <v>277</v>
      </c>
      <c r="N15" s="58">
        <f>IF(M15="Sim",1,IF(M15="Apenas subsidiárias",0.5,0))</f>
        <v>1</v>
      </c>
      <c r="O15" s="58" t="s">
        <v>145</v>
      </c>
      <c r="P15" s="58" t="s">
        <v>276</v>
      </c>
      <c r="Q15" s="58">
        <f>IF(P15="Sim",1,IF(P15="Apenas subsidiárias",0.5,0))</f>
        <v>0</v>
      </c>
      <c r="R15" s="66"/>
      <c r="S15" s="58" t="s">
        <v>276</v>
      </c>
      <c r="T15" s="58">
        <f>IF(S15="Sim",1,IF(S15="Apenas subsidiárias",0.5,0))</f>
        <v>0</v>
      </c>
      <c r="U15" s="60"/>
      <c r="V15" s="59" t="s">
        <v>277</v>
      </c>
      <c r="W15" s="58">
        <v>1</v>
      </c>
      <c r="X15" s="59" t="s">
        <v>433</v>
      </c>
      <c r="Y15" s="58" t="s">
        <v>276</v>
      </c>
      <c r="Z15" s="58">
        <f>IF(Y15="Sim",1,IF(Y15="Apenas subsidiárias",0.5,0))</f>
        <v>0</v>
      </c>
      <c r="AA15" s="66"/>
      <c r="AB15" s="59" t="s">
        <v>277</v>
      </c>
      <c r="AC15" s="58">
        <f>IF(AB15="Sim",1,IF(AB15="Apenas subsidiárias",0.5,0))</f>
        <v>1</v>
      </c>
      <c r="AD15" s="59" t="s">
        <v>293</v>
      </c>
      <c r="AE15" s="59" t="s">
        <v>277</v>
      </c>
      <c r="AF15" s="58">
        <f>IF(AE15="Sim",1,IF(AE15="Apenas subsidiárias",0.5,0))</f>
        <v>1</v>
      </c>
      <c r="AG15" s="59" t="s">
        <v>440</v>
      </c>
      <c r="AH15" s="58" t="s">
        <v>276</v>
      </c>
      <c r="AI15" s="58">
        <f>IF(AH15="Sim",1,IF(AH15="Apenas subsidiárias",0.5,0))</f>
        <v>0</v>
      </c>
      <c r="AJ15" s="66"/>
      <c r="AK15" s="58" t="s">
        <v>277</v>
      </c>
      <c r="AL15" s="58">
        <f>IF(AK15="Sim",1,IF(AK15="Apenas subsidiárias",0.5,0))</f>
        <v>1</v>
      </c>
      <c r="AM15" s="59" t="s">
        <v>444</v>
      </c>
      <c r="AN15" s="58" t="s">
        <v>277</v>
      </c>
      <c r="AO15" s="58">
        <f>IF(AN15="Sim",1,IF(AN15="Apenas subsidiárias",0.5,0))</f>
        <v>1</v>
      </c>
      <c r="AP15" s="66" t="s">
        <v>719</v>
      </c>
      <c r="AQ15" s="58" t="s">
        <v>277</v>
      </c>
      <c r="AR15" s="58">
        <f>IF(AQ15="Sim",1,IF(AQ15="Apenas subsidiárias",0.5,0))</f>
        <v>1</v>
      </c>
      <c r="AS15" s="66" t="s">
        <v>720</v>
      </c>
      <c r="AT15" s="58" t="s">
        <v>277</v>
      </c>
      <c r="AU15" s="58">
        <f>IF(AT15="Sim",1,IF(AT15="Apenas subsidiárias",0.5,0))</f>
        <v>1</v>
      </c>
      <c r="AV15" s="62" t="s">
        <v>203</v>
      </c>
      <c r="AW15" s="58" t="s">
        <v>276</v>
      </c>
      <c r="AX15" s="58">
        <f>IF(AW15="Sim",1,IF(AW15="Apenas subsidiárias",0.5,0))</f>
        <v>0</v>
      </c>
      <c r="AY15" s="66"/>
      <c r="AZ15" s="58" t="s">
        <v>276</v>
      </c>
      <c r="BA15" s="58">
        <f>IF(AZ15="Sim",1,IF(AZ15="Apenas subsidiárias",0.5,0))</f>
        <v>0</v>
      </c>
      <c r="BB15" s="58"/>
      <c r="BC15" s="58" t="s">
        <v>613</v>
      </c>
      <c r="BD15" s="59" t="s">
        <v>616</v>
      </c>
      <c r="BE15" s="58" t="s">
        <v>276</v>
      </c>
      <c r="BF15" s="58">
        <f>IF(BE15="Sim",1,IF(BE15="Apenas subsidiárias",0.5,0))</f>
        <v>0</v>
      </c>
      <c r="BG15" s="58"/>
      <c r="BH15" s="63"/>
      <c r="BI15" s="66"/>
      <c r="BJ15" s="58" t="s">
        <v>276</v>
      </c>
      <c r="BK15" s="58">
        <f>IF(BJ15="Sim",1,IF(BJ15="Apenas subsidiárias",0.5,0))</f>
        <v>0</v>
      </c>
      <c r="BL15" s="58"/>
      <c r="BM15" s="58"/>
      <c r="BN15" s="66"/>
      <c r="BO15" s="263"/>
      <c r="BP15" s="263"/>
      <c r="BQ15" s="263"/>
      <c r="BR15" s="263"/>
      <c r="BS15" s="263"/>
      <c r="BT15" s="263"/>
      <c r="BU15" s="263"/>
      <c r="BV15" s="263"/>
      <c r="BW15" s="263"/>
      <c r="BX15" s="263"/>
      <c r="BY15" s="263"/>
      <c r="BZ15" s="263"/>
      <c r="CA15" s="263"/>
    </row>
    <row r="16" spans="1:79" s="56" customFormat="1" ht="56" x14ac:dyDescent="0.35">
      <c r="A16" s="53" t="s">
        <v>31</v>
      </c>
      <c r="B16" s="53" t="s">
        <v>592</v>
      </c>
      <c r="C16" s="53"/>
      <c r="D16" s="69"/>
      <c r="E16" s="69"/>
      <c r="F16" s="70"/>
      <c r="G16" s="69"/>
      <c r="H16" s="69"/>
      <c r="I16" s="70"/>
      <c r="J16" s="69"/>
      <c r="K16" s="69"/>
      <c r="L16" s="71"/>
      <c r="M16" s="69"/>
      <c r="N16" s="69"/>
      <c r="O16" s="71"/>
      <c r="P16" s="69"/>
      <c r="Q16" s="69"/>
      <c r="R16" s="70"/>
      <c r="S16" s="69"/>
      <c r="T16" s="69"/>
      <c r="U16" s="53"/>
      <c r="V16" s="69"/>
      <c r="W16" s="53"/>
      <c r="X16" s="70"/>
      <c r="Y16" s="69"/>
      <c r="Z16" s="69"/>
      <c r="AA16" s="70"/>
      <c r="AB16" s="69"/>
      <c r="AC16" s="69"/>
      <c r="AD16" s="70"/>
      <c r="AE16" s="69"/>
      <c r="AF16" s="69"/>
      <c r="AG16" s="71"/>
      <c r="AH16" s="69"/>
      <c r="AI16" s="69"/>
      <c r="AJ16" s="70"/>
      <c r="AK16" s="69"/>
      <c r="AL16" s="69"/>
      <c r="AM16" s="71"/>
      <c r="AN16" s="69"/>
      <c r="AO16" s="69"/>
      <c r="AP16" s="70"/>
      <c r="AQ16" s="69"/>
      <c r="AR16" s="69"/>
      <c r="AS16" s="70"/>
      <c r="AT16" s="69"/>
      <c r="AU16" s="69"/>
      <c r="AV16" s="70"/>
      <c r="AW16" s="69"/>
      <c r="AX16" s="69"/>
      <c r="AY16" s="70"/>
      <c r="AZ16" s="69"/>
      <c r="BA16" s="69"/>
      <c r="BB16" s="69"/>
      <c r="BC16" s="69"/>
      <c r="BD16" s="70"/>
      <c r="BE16" s="69"/>
      <c r="BF16" s="69"/>
      <c r="BG16" s="69"/>
      <c r="BH16" s="72"/>
      <c r="BI16" s="70"/>
      <c r="BJ16" s="69"/>
      <c r="BK16" s="69"/>
      <c r="BL16" s="69"/>
      <c r="BM16" s="69"/>
      <c r="BN16" s="70"/>
      <c r="BO16" s="262"/>
      <c r="BP16" s="262"/>
      <c r="BQ16" s="262"/>
      <c r="BR16" s="262"/>
      <c r="BS16" s="262"/>
      <c r="BT16" s="262"/>
      <c r="BU16" s="262"/>
      <c r="BV16" s="262"/>
      <c r="BW16" s="262"/>
      <c r="BX16" s="262"/>
      <c r="BY16" s="262"/>
      <c r="BZ16" s="262"/>
      <c r="CA16" s="262"/>
    </row>
    <row r="17" spans="1:79" s="64" customFormat="1" ht="111.75" customHeight="1" x14ac:dyDescent="0.35">
      <c r="A17" s="57" t="s">
        <v>32</v>
      </c>
      <c r="B17" s="59" t="s">
        <v>593</v>
      </c>
      <c r="C17" s="59" t="s">
        <v>599</v>
      </c>
      <c r="D17" s="58" t="s">
        <v>276</v>
      </c>
      <c r="E17" s="58">
        <f>IF(D17="Sim",1,IF(D17="Apenas subsidiárias",0.5,0))</f>
        <v>0</v>
      </c>
      <c r="F17" s="59"/>
      <c r="G17" s="58" t="s">
        <v>276</v>
      </c>
      <c r="H17" s="58">
        <f>IF(G17="Sim",1,IF(G17="Apenas subsidiárias",0.5,0))</f>
        <v>0</v>
      </c>
      <c r="I17" s="59"/>
      <c r="J17" s="58" t="s">
        <v>276</v>
      </c>
      <c r="K17" s="58">
        <f>IF(J17="Sim",1,IF(J17="Apenas subsidiárias",0.5,0))</f>
        <v>0</v>
      </c>
      <c r="L17" s="59"/>
      <c r="M17" s="59" t="s">
        <v>276</v>
      </c>
      <c r="N17" s="58">
        <f>IF(M17="Sim",1,IF(M17="Apenas subsidiárias",0.5,0))</f>
        <v>0</v>
      </c>
      <c r="O17" s="59"/>
      <c r="P17" s="58" t="s">
        <v>276</v>
      </c>
      <c r="Q17" s="58">
        <f>IF(P17="Sim",1,IF(P17="Apenas subsidiárias",0.5,0))</f>
        <v>0</v>
      </c>
      <c r="R17" s="59"/>
      <c r="S17" s="58" t="s">
        <v>276</v>
      </c>
      <c r="T17" s="58">
        <f>IF(S17="Sim",1,IF(S17="Apenas subsidiárias",0.5,0))</f>
        <v>0</v>
      </c>
      <c r="U17" s="60"/>
      <c r="V17" s="58" t="s">
        <v>276</v>
      </c>
      <c r="W17" s="58">
        <v>0</v>
      </c>
      <c r="X17" s="59"/>
      <c r="Y17" s="58" t="s">
        <v>276</v>
      </c>
      <c r="Z17" s="58">
        <f>IF(Y17="Sim",1,IF(Y17="Apenas subsidiárias",0.5,0))</f>
        <v>0</v>
      </c>
      <c r="AA17" s="61"/>
      <c r="AB17" s="58" t="s">
        <v>276</v>
      </c>
      <c r="AC17" s="58">
        <f>IF(AB17="Sim",1,IF(AB17="Apenas subsidiárias",0.5,0))</f>
        <v>0</v>
      </c>
      <c r="AD17" s="59"/>
      <c r="AE17" s="58" t="s">
        <v>276</v>
      </c>
      <c r="AF17" s="58">
        <f>IF(AE17="Sim",1,IF(AE17="Apenas subsidiárias",0.5,0))</f>
        <v>0</v>
      </c>
      <c r="AG17" s="59"/>
      <c r="AH17" s="58" t="s">
        <v>276</v>
      </c>
      <c r="AI17" s="58">
        <f>IF(AH17="Sim",1,IF(AH17="Apenas subsidiárias",0.5,0))</f>
        <v>0</v>
      </c>
      <c r="AJ17" s="59"/>
      <c r="AK17" s="58" t="s">
        <v>276</v>
      </c>
      <c r="AL17" s="58">
        <f>IF(AK17="Sim",1,IF(AK17="Apenas subsidiárias",0.5,0))</f>
        <v>0</v>
      </c>
      <c r="AM17" s="59"/>
      <c r="AN17" s="58" t="s">
        <v>277</v>
      </c>
      <c r="AO17" s="58">
        <f>IF(AN17="Sim",1,IF(AN17="Apenas subsidiárias",0.5,0))</f>
        <v>1</v>
      </c>
      <c r="AP17" s="59" t="s">
        <v>721</v>
      </c>
      <c r="AQ17" s="58" t="s">
        <v>276</v>
      </c>
      <c r="AR17" s="58">
        <f>IF(AQ17="Sim",1,IF(AQ17="Apenas subsidiárias",0.5,0))</f>
        <v>0</v>
      </c>
      <c r="AS17" s="59"/>
      <c r="AT17" s="59" t="s">
        <v>276</v>
      </c>
      <c r="AU17" s="58">
        <f>IF(AT17="Sim",1,IF(AT17="Apenas subsidiárias",0.5,0))</f>
        <v>0</v>
      </c>
      <c r="AV17" s="65"/>
      <c r="AW17" s="58" t="s">
        <v>276</v>
      </c>
      <c r="AX17" s="58">
        <f>IF(AW17="Sim",1,IF(AW17="Apenas subsidiárias",0.5,0))</f>
        <v>0</v>
      </c>
      <c r="AY17" s="59"/>
      <c r="AZ17" s="58" t="s">
        <v>276</v>
      </c>
      <c r="BA17" s="58">
        <f>IF(AZ17="Sim",1,IF(AZ17="Apenas subsidiárias",0.5,0))</f>
        <v>0</v>
      </c>
      <c r="BB17" s="58"/>
      <c r="BC17" s="58"/>
      <c r="BD17" s="59"/>
      <c r="BE17" s="58" t="s">
        <v>276</v>
      </c>
      <c r="BF17" s="58">
        <f>IF(BE17="Sim",1,IF(BE17="Apenas subsidiárias",0.5,0))</f>
        <v>0</v>
      </c>
      <c r="BG17" s="58"/>
      <c r="BH17" s="63"/>
      <c r="BI17" s="59"/>
      <c r="BJ17" s="58" t="s">
        <v>276</v>
      </c>
      <c r="BK17" s="58">
        <f>IF(BJ17="Sim",1,IF(BJ17="Apenas subsidiárias",0.5,0))</f>
        <v>0</v>
      </c>
      <c r="BL17" s="58"/>
      <c r="BM17" s="58"/>
      <c r="BN17" s="59"/>
      <c r="BO17" s="263"/>
      <c r="BP17" s="263"/>
      <c r="BQ17" s="263"/>
      <c r="BR17" s="263"/>
      <c r="BS17" s="263"/>
      <c r="BT17" s="263"/>
      <c r="BU17" s="263"/>
      <c r="BV17" s="263"/>
      <c r="BW17" s="263"/>
      <c r="BX17" s="263"/>
      <c r="BY17" s="263"/>
      <c r="BZ17" s="263"/>
      <c r="CA17" s="263"/>
    </row>
    <row r="18" spans="1:79" s="64" customFormat="1" ht="145.5" customHeight="1" x14ac:dyDescent="0.35">
      <c r="A18" s="57" t="s">
        <v>33</v>
      </c>
      <c r="B18" s="59" t="s">
        <v>594</v>
      </c>
      <c r="C18" s="59" t="s">
        <v>600</v>
      </c>
      <c r="D18" s="59" t="s">
        <v>276</v>
      </c>
      <c r="E18" s="58">
        <f>IF(D18="Sim",1,IF(D18="Apenas subsidiárias",0.5,0))</f>
        <v>0</v>
      </c>
      <c r="F18" s="59"/>
      <c r="G18" s="58" t="s">
        <v>276</v>
      </c>
      <c r="H18" s="58">
        <f>IF(G18="Sim",1,IF(G18="Apenas subsidiárias",0.5,0))</f>
        <v>0</v>
      </c>
      <c r="I18" s="66"/>
      <c r="J18" s="58" t="s">
        <v>276</v>
      </c>
      <c r="K18" s="58">
        <f>IF(J18="Sim",1,IF(J18="Apenas subsidiárias",0.5,0))</f>
        <v>0</v>
      </c>
      <c r="L18" s="59"/>
      <c r="M18" s="58" t="s">
        <v>276</v>
      </c>
      <c r="N18" s="58">
        <f>IF(M18="Sim",1,IF(M18="Apenas subsidiárias",0.5,0))</f>
        <v>0</v>
      </c>
      <c r="O18" s="59"/>
      <c r="P18" s="58" t="s">
        <v>276</v>
      </c>
      <c r="Q18" s="58">
        <f>IF(P18="Sim",1,IF(P18="Apenas subsidiárias",0.5,0))</f>
        <v>0</v>
      </c>
      <c r="R18" s="66"/>
      <c r="S18" s="58" t="s">
        <v>276</v>
      </c>
      <c r="T18" s="58">
        <f>IF(S18="Sim",1,IF(S18="Apenas subsidiárias",0.5,0))</f>
        <v>0</v>
      </c>
      <c r="U18" s="60"/>
      <c r="V18" s="59" t="s">
        <v>277</v>
      </c>
      <c r="W18" s="58">
        <v>1</v>
      </c>
      <c r="X18" s="58" t="s">
        <v>288</v>
      </c>
      <c r="Y18" s="58" t="s">
        <v>276</v>
      </c>
      <c r="Z18" s="58">
        <f>IF(Y18="Sim",1,IF(Y18="Apenas subsidiárias",0.5,0))</f>
        <v>0</v>
      </c>
      <c r="AA18" s="66"/>
      <c r="AB18" s="59" t="s">
        <v>277</v>
      </c>
      <c r="AC18" s="58">
        <f>IF(AB18="Sim",1,IF(AB18="Apenas subsidiárias",0.5,0))</f>
        <v>1</v>
      </c>
      <c r="AD18" s="59" t="s">
        <v>294</v>
      </c>
      <c r="AE18" s="58" t="s">
        <v>276</v>
      </c>
      <c r="AF18" s="58">
        <f>IF(AE18="Sim",1,IF(AE18="Apenas subsidiárias",0.5,0))</f>
        <v>0</v>
      </c>
      <c r="AG18" s="59"/>
      <c r="AH18" s="58" t="s">
        <v>276</v>
      </c>
      <c r="AI18" s="58">
        <f>IF(AH18="Sim",1,IF(AH18="Apenas subsidiárias",0.5,0))</f>
        <v>0</v>
      </c>
      <c r="AJ18" s="61"/>
      <c r="AK18" s="58" t="s">
        <v>277</v>
      </c>
      <c r="AL18" s="58">
        <f>IF(AK18="Sim",1,IF(AK18="Apenas subsidiárias",0.5,0))</f>
        <v>1</v>
      </c>
      <c r="AM18" s="59"/>
      <c r="AN18" s="58" t="s">
        <v>276</v>
      </c>
      <c r="AO18" s="58">
        <f>IF(AN18="Sim",1,IF(AN18="Apenas subsidiárias",0.5,0))</f>
        <v>0</v>
      </c>
      <c r="AP18" s="66"/>
      <c r="AQ18" s="58" t="s">
        <v>277</v>
      </c>
      <c r="AR18" s="58">
        <f>IF(AQ18="Sim",1,IF(AQ18="Apenas subsidiárias",0.5,0))</f>
        <v>1</v>
      </c>
      <c r="AS18" s="66" t="s">
        <v>716</v>
      </c>
      <c r="AT18" s="59" t="s">
        <v>276</v>
      </c>
      <c r="AU18" s="58">
        <f>IF(AT18="Sim",1,IF(AT18="Apenas subsidiárias",0.5,0))</f>
        <v>0</v>
      </c>
      <c r="AV18" s="66"/>
      <c r="AW18" s="58" t="s">
        <v>276</v>
      </c>
      <c r="AX18" s="58">
        <f>IF(AW18="Sim",1,IF(AW18="Apenas subsidiárias",0.5,0))</f>
        <v>0</v>
      </c>
      <c r="AY18" s="66"/>
      <c r="AZ18" s="58" t="s">
        <v>276</v>
      </c>
      <c r="BA18" s="58">
        <f>IF(AZ18="Sim",1,IF(AZ18="Apenas subsidiárias",0.5,0))</f>
        <v>0</v>
      </c>
      <c r="BB18" s="58"/>
      <c r="BC18" s="58"/>
      <c r="BD18" s="66"/>
      <c r="BE18" s="58" t="s">
        <v>276</v>
      </c>
      <c r="BF18" s="58">
        <f>IF(BE18="Sim",1,IF(BE18="Apenas subsidiárias",0.5,0))</f>
        <v>0</v>
      </c>
      <c r="BG18" s="58"/>
      <c r="BH18" s="63"/>
      <c r="BI18" s="66"/>
      <c r="BJ18" s="58" t="s">
        <v>276</v>
      </c>
      <c r="BK18" s="58">
        <f>IF(BJ18="Sim",1,IF(BJ18="Apenas subsidiárias",0.5,0))</f>
        <v>0</v>
      </c>
      <c r="BL18" s="58"/>
      <c r="BM18" s="58"/>
      <c r="BN18" s="66"/>
      <c r="BO18" s="263"/>
      <c r="BP18" s="263"/>
      <c r="BQ18" s="263"/>
      <c r="BR18" s="263"/>
      <c r="BS18" s="263"/>
      <c r="BT18" s="263"/>
      <c r="BU18" s="263"/>
      <c r="BV18" s="263"/>
      <c r="BW18" s="263"/>
      <c r="BX18" s="263"/>
      <c r="BY18" s="263"/>
      <c r="BZ18" s="263"/>
      <c r="CA18" s="263"/>
    </row>
    <row r="19" spans="1:79" s="64" customFormat="1" ht="186" customHeight="1" x14ac:dyDescent="0.35">
      <c r="A19" s="57" t="s">
        <v>34</v>
      </c>
      <c r="B19" s="59" t="s">
        <v>595</v>
      </c>
      <c r="C19" s="58" t="s">
        <v>601</v>
      </c>
      <c r="D19" s="59" t="s">
        <v>276</v>
      </c>
      <c r="E19" s="58">
        <f>IF(D19="Sim",1,IF(D19="Apenas subsidiárias",0.5,0))</f>
        <v>0</v>
      </c>
      <c r="F19" s="59"/>
      <c r="G19" s="58" t="s">
        <v>276</v>
      </c>
      <c r="H19" s="58">
        <f>IF(G19="Sim",1,IF(G19="Apenas subsidiárias",0.5,0))</f>
        <v>0</v>
      </c>
      <c r="I19" s="66"/>
      <c r="J19" s="58" t="s">
        <v>276</v>
      </c>
      <c r="K19" s="58">
        <f>IF(J19="Sim",1,IF(J19="Apenas subsidiárias",0.5,0))</f>
        <v>0</v>
      </c>
      <c r="L19" s="59"/>
      <c r="M19" s="58" t="s">
        <v>276</v>
      </c>
      <c r="N19" s="58">
        <f>IF(M19="Sim",1,IF(M19="Apenas subsidiárias",0.5,0))</f>
        <v>0</v>
      </c>
      <c r="O19" s="59"/>
      <c r="P19" s="58" t="s">
        <v>276</v>
      </c>
      <c r="Q19" s="58">
        <f>IF(P19="Sim",1,IF(P19="Apenas subsidiárias",0.5,0))</f>
        <v>0</v>
      </c>
      <c r="R19" s="66"/>
      <c r="S19" s="58" t="s">
        <v>276</v>
      </c>
      <c r="T19" s="58">
        <f>IF(S19="Sim",1,IF(S19="Apenas subsidiárias",0.5,0))</f>
        <v>0</v>
      </c>
      <c r="U19" s="60"/>
      <c r="V19" s="58" t="s">
        <v>276</v>
      </c>
      <c r="W19" s="58">
        <v>0</v>
      </c>
      <c r="X19" s="66"/>
      <c r="Y19" s="58" t="s">
        <v>276</v>
      </c>
      <c r="Z19" s="58">
        <f>IF(Y19="Sim",1,IF(Y19="Apenas subsidiárias",0.5,0))</f>
        <v>0</v>
      </c>
      <c r="AA19" s="66"/>
      <c r="AB19" s="59" t="s">
        <v>277</v>
      </c>
      <c r="AC19" s="58">
        <f>IF(AB19="Sim",1,IF(AB19="Apenas subsidiárias",0.5,0))</f>
        <v>1</v>
      </c>
      <c r="AD19" s="59" t="s">
        <v>295</v>
      </c>
      <c r="AE19" s="58" t="s">
        <v>276</v>
      </c>
      <c r="AF19" s="58">
        <f>IF(AE19="Sim",1,IF(AE19="Apenas subsidiárias",0.5,0))</f>
        <v>0</v>
      </c>
      <c r="AG19" s="59"/>
      <c r="AH19" s="58" t="s">
        <v>276</v>
      </c>
      <c r="AI19" s="58">
        <f>IF(AH19="Sim",1,IF(AH19="Apenas subsidiárias",0.5,0))</f>
        <v>0</v>
      </c>
      <c r="AJ19" s="66"/>
      <c r="AK19" s="58" t="s">
        <v>277</v>
      </c>
      <c r="AL19" s="58">
        <f>IF(AK19="Sim",1,IF(AK19="Apenas subsidiárias",0.5,0))</f>
        <v>1</v>
      </c>
      <c r="AM19" s="59" t="s">
        <v>303</v>
      </c>
      <c r="AN19" s="58" t="s">
        <v>276</v>
      </c>
      <c r="AO19" s="58">
        <f>IF(AN19="Sim",1,IF(AN19="Apenas subsidiárias",0.5,0))</f>
        <v>0</v>
      </c>
      <c r="AP19" s="66"/>
      <c r="AQ19" s="58" t="s">
        <v>276</v>
      </c>
      <c r="AR19" s="58">
        <f>IF(AQ19="Sim",1,IF(AQ19="Apenas subsidiárias",0.5,0))</f>
        <v>0</v>
      </c>
      <c r="AS19" s="66"/>
      <c r="AT19" s="59" t="s">
        <v>276</v>
      </c>
      <c r="AU19" s="58">
        <f>IF(AT19="Sim",1,IF(AT19="Apenas subsidiárias",0.5,0))</f>
        <v>0</v>
      </c>
      <c r="AV19" s="66"/>
      <c r="AW19" s="58" t="s">
        <v>276</v>
      </c>
      <c r="AX19" s="58">
        <f>IF(AW19="Sim",1,IF(AW19="Apenas subsidiárias",0.5,0))</f>
        <v>0</v>
      </c>
      <c r="AY19" s="66"/>
      <c r="AZ19" s="58" t="s">
        <v>276</v>
      </c>
      <c r="BA19" s="58">
        <f>IF(AZ19="Sim",1,IF(AZ19="Apenas subsidiárias",0.5,0))</f>
        <v>0</v>
      </c>
      <c r="BB19" s="58"/>
      <c r="BC19" s="58"/>
      <c r="BD19" s="66"/>
      <c r="BE19" s="58" t="s">
        <v>276</v>
      </c>
      <c r="BF19" s="58">
        <f>IF(BE19="Sim",1,IF(BE19="Apenas subsidiárias",0.5,0))</f>
        <v>0</v>
      </c>
      <c r="BG19" s="58"/>
      <c r="BH19" s="63"/>
      <c r="BI19" s="66"/>
      <c r="BJ19" s="58" t="s">
        <v>276</v>
      </c>
      <c r="BK19" s="58">
        <f>IF(BJ19="Sim",1,IF(BJ19="Apenas subsidiárias",0.5,0))</f>
        <v>0</v>
      </c>
      <c r="BL19" s="58"/>
      <c r="BM19" s="58"/>
      <c r="BN19" s="66"/>
      <c r="BO19" s="263"/>
      <c r="BP19" s="263"/>
      <c r="BQ19" s="263"/>
      <c r="BR19" s="263"/>
      <c r="BS19" s="263"/>
      <c r="BT19" s="263"/>
      <c r="BU19" s="263"/>
      <c r="BV19" s="263"/>
      <c r="BW19" s="263"/>
      <c r="BX19" s="263"/>
      <c r="BY19" s="263"/>
      <c r="BZ19" s="263"/>
      <c r="CA19" s="263"/>
    </row>
    <row r="20" spans="1:79" s="56" customFormat="1" ht="42" x14ac:dyDescent="0.35">
      <c r="A20" s="53" t="s">
        <v>35</v>
      </c>
      <c r="B20" s="53" t="s">
        <v>596</v>
      </c>
      <c r="C20" s="53"/>
      <c r="D20" s="69"/>
      <c r="E20" s="69"/>
      <c r="F20" s="70"/>
      <c r="G20" s="69"/>
      <c r="H20" s="69"/>
      <c r="I20" s="70"/>
      <c r="J20" s="69"/>
      <c r="K20" s="69"/>
      <c r="L20" s="71"/>
      <c r="M20" s="69"/>
      <c r="N20" s="69"/>
      <c r="O20" s="71"/>
      <c r="P20" s="69"/>
      <c r="Q20" s="69"/>
      <c r="R20" s="70"/>
      <c r="S20" s="69"/>
      <c r="T20" s="69"/>
      <c r="U20" s="53"/>
      <c r="V20" s="69"/>
      <c r="W20" s="53"/>
      <c r="X20" s="70"/>
      <c r="Y20" s="69"/>
      <c r="Z20" s="69"/>
      <c r="AA20" s="70"/>
      <c r="AB20" s="69"/>
      <c r="AC20" s="69"/>
      <c r="AD20" s="70"/>
      <c r="AE20" s="69"/>
      <c r="AF20" s="69"/>
      <c r="AG20" s="71"/>
      <c r="AH20" s="69"/>
      <c r="AI20" s="69"/>
      <c r="AJ20" s="70"/>
      <c r="AK20" s="69"/>
      <c r="AL20" s="69"/>
      <c r="AM20" s="71"/>
      <c r="AN20" s="69"/>
      <c r="AO20" s="69"/>
      <c r="AP20" s="70"/>
      <c r="AQ20" s="69"/>
      <c r="AR20" s="69"/>
      <c r="AS20" s="70"/>
      <c r="AT20" s="69"/>
      <c r="AU20" s="69"/>
      <c r="AV20" s="70"/>
      <c r="AW20" s="69"/>
      <c r="AX20" s="69"/>
      <c r="AY20" s="70"/>
      <c r="AZ20" s="69"/>
      <c r="BA20" s="69"/>
      <c r="BB20" s="69"/>
      <c r="BC20" s="69"/>
      <c r="BD20" s="70"/>
      <c r="BE20" s="69"/>
      <c r="BF20" s="69"/>
      <c r="BG20" s="69"/>
      <c r="BH20" s="72"/>
      <c r="BI20" s="70"/>
      <c r="BJ20" s="69"/>
      <c r="BK20" s="69"/>
      <c r="BL20" s="69"/>
      <c r="BM20" s="69"/>
      <c r="BN20" s="70"/>
      <c r="BO20" s="262"/>
      <c r="BP20" s="262"/>
      <c r="BQ20" s="262"/>
      <c r="BR20" s="262"/>
      <c r="BS20" s="262"/>
      <c r="BT20" s="262"/>
      <c r="BU20" s="262"/>
      <c r="BV20" s="262"/>
      <c r="BW20" s="262"/>
      <c r="BX20" s="262"/>
      <c r="BY20" s="262"/>
      <c r="BZ20" s="262"/>
      <c r="CA20" s="262"/>
    </row>
    <row r="21" spans="1:79" s="64" customFormat="1" ht="309" customHeight="1" x14ac:dyDescent="0.35">
      <c r="A21" s="57" t="s">
        <v>36</v>
      </c>
      <c r="B21" s="59" t="s">
        <v>247</v>
      </c>
      <c r="C21" s="58" t="s">
        <v>266</v>
      </c>
      <c r="D21" s="59" t="s">
        <v>275</v>
      </c>
      <c r="E21" s="58">
        <f>IF(D21="Sim",1,IF(D21="Apenas subsidiárias",0.5,0))</f>
        <v>0.5</v>
      </c>
      <c r="F21" s="59" t="s">
        <v>280</v>
      </c>
      <c r="G21" s="58" t="s">
        <v>276</v>
      </c>
      <c r="H21" s="58">
        <f>IF(G21="Sim",1,IF(G21="Apenas subsidiárias",0.5,0))</f>
        <v>0</v>
      </c>
      <c r="I21" s="66"/>
      <c r="J21" s="58" t="s">
        <v>276</v>
      </c>
      <c r="K21" s="58">
        <f>IF(J21="Sim",1,IF(J21="Apenas subsidiárias",0.5,0))</f>
        <v>0</v>
      </c>
      <c r="L21" s="59"/>
      <c r="M21" s="58" t="s">
        <v>276</v>
      </c>
      <c r="N21" s="58">
        <f>IF(M21="Sim",1,IF(M21="Apenas subsidiárias",0.5,0))</f>
        <v>0</v>
      </c>
      <c r="O21" s="59"/>
      <c r="P21" s="58" t="s">
        <v>276</v>
      </c>
      <c r="Q21" s="58">
        <f>IF(P21="Sim",1,IF(P21="Apenas subsidiárias",0.5,0))</f>
        <v>0</v>
      </c>
      <c r="R21" s="66"/>
      <c r="S21" s="58" t="s">
        <v>276</v>
      </c>
      <c r="T21" s="58">
        <f>IF(S21="Sim",1,IF(S21="Apenas subsidiárias",0.5,0))</f>
        <v>0</v>
      </c>
      <c r="U21" s="60"/>
      <c r="V21" s="58" t="s">
        <v>276</v>
      </c>
      <c r="W21" s="58">
        <v>0</v>
      </c>
      <c r="X21" s="61"/>
      <c r="Y21" s="58" t="s">
        <v>276</v>
      </c>
      <c r="Z21" s="58">
        <f>IF(Y21="Sim",1,IF(Y21="Apenas subsidiárias",0.5,0))</f>
        <v>0</v>
      </c>
      <c r="AA21" s="66"/>
      <c r="AB21" s="58" t="s">
        <v>276</v>
      </c>
      <c r="AC21" s="58">
        <f>IF(AB21="Sim",1,IF(AB21="Apenas subsidiárias",0.5,0))</f>
        <v>0</v>
      </c>
      <c r="AD21" s="59"/>
      <c r="AE21" s="58" t="s">
        <v>277</v>
      </c>
      <c r="AF21" s="58">
        <f>IF(AE21="Sim",1,IF(AE21="Apenas subsidiárias",0.5,0))</f>
        <v>1</v>
      </c>
      <c r="AG21" s="80" t="s">
        <v>224</v>
      </c>
      <c r="AH21" s="58" t="s">
        <v>276</v>
      </c>
      <c r="AI21" s="58">
        <f>IF(AH21="Sim",1,IF(AH21="Apenas subsidiárias",0.5,0))</f>
        <v>0</v>
      </c>
      <c r="AJ21" s="61"/>
      <c r="AK21" s="58" t="s">
        <v>276</v>
      </c>
      <c r="AL21" s="58">
        <f>IF(AK21="Sim",1,IF(AK21="Apenas subsidiárias",0.5,0))</f>
        <v>0</v>
      </c>
      <c r="AM21" s="59"/>
      <c r="AN21" s="58" t="s">
        <v>276</v>
      </c>
      <c r="AO21" s="58">
        <f>IF(AN21="Sim",1,IF(AN21="Apenas subsidiárias",0.5,0))</f>
        <v>0</v>
      </c>
      <c r="AP21" s="66"/>
      <c r="AQ21" s="58" t="s">
        <v>276</v>
      </c>
      <c r="AR21" s="58">
        <f>IF(AQ21="Sim",1,IF(AQ21="Apenas subsidiárias",0.5,0))</f>
        <v>0</v>
      </c>
      <c r="AS21" s="66"/>
      <c r="AT21" s="58" t="s">
        <v>276</v>
      </c>
      <c r="AU21" s="58">
        <f>IF(AT21="Sim",1,IF(AT21="Apenas subsidiárias",0.5,0))</f>
        <v>0</v>
      </c>
      <c r="AV21" s="59"/>
      <c r="AW21" s="58" t="s">
        <v>276</v>
      </c>
      <c r="AX21" s="58">
        <f>IF(AW21="Sim",1,IF(AW21="Apenas subsidiárias",0.5,0))</f>
        <v>0</v>
      </c>
      <c r="AY21" s="66"/>
      <c r="AZ21" s="58" t="s">
        <v>276</v>
      </c>
      <c r="BA21" s="58">
        <f>IF(AZ21="Sim",1,IF(AZ21="Apenas subsidiárias",0.5,0))</f>
        <v>0</v>
      </c>
      <c r="BB21" s="58"/>
      <c r="BC21" s="58" t="s">
        <v>722</v>
      </c>
      <c r="BD21" s="59" t="s">
        <v>723</v>
      </c>
      <c r="BE21" s="58" t="s">
        <v>276</v>
      </c>
      <c r="BF21" s="58">
        <f>IF(BE21="Sim",1,IF(BE21="Apenas subsidiárias",0.5,0))</f>
        <v>0</v>
      </c>
      <c r="BG21" s="58"/>
      <c r="BH21" s="63" t="s">
        <v>588</v>
      </c>
      <c r="BI21" s="59" t="s">
        <v>724</v>
      </c>
      <c r="BJ21" s="58" t="s">
        <v>276</v>
      </c>
      <c r="BK21" s="58">
        <f>IF(BJ21="Sim",1,IF(BJ21="Apenas subsidiárias",0.5,0))</f>
        <v>0</v>
      </c>
      <c r="BL21" s="58"/>
      <c r="BM21" s="58" t="s">
        <v>725</v>
      </c>
      <c r="BN21" s="59" t="s">
        <v>726</v>
      </c>
      <c r="BO21" s="263"/>
      <c r="BP21" s="263"/>
      <c r="BQ21" s="263"/>
      <c r="BR21" s="263"/>
      <c r="BS21" s="263"/>
      <c r="BT21" s="263"/>
      <c r="BU21" s="263"/>
      <c r="BV21" s="263"/>
      <c r="BW21" s="263"/>
      <c r="BX21" s="263"/>
      <c r="BY21" s="263"/>
      <c r="BZ21" s="263"/>
      <c r="CA21" s="263"/>
    </row>
    <row r="22" spans="1:79" s="64" customFormat="1" ht="112" x14ac:dyDescent="0.35">
      <c r="A22" s="57" t="s">
        <v>37</v>
      </c>
      <c r="B22" s="73" t="s">
        <v>248</v>
      </c>
      <c r="C22" s="58" t="s">
        <v>727</v>
      </c>
      <c r="D22" s="59" t="s">
        <v>275</v>
      </c>
      <c r="E22" s="58">
        <f>IF(D22="Sim",1,IF(D22="Apenas subsidiárias",0.5,0))</f>
        <v>0.5</v>
      </c>
      <c r="F22" s="67" t="s">
        <v>161</v>
      </c>
      <c r="G22" s="58" t="s">
        <v>276</v>
      </c>
      <c r="H22" s="58">
        <f>IF(G22="Sim",1,IF(G22="Apenas subsidiárias",0.5,0))</f>
        <v>0</v>
      </c>
      <c r="I22" s="66"/>
      <c r="J22" s="58" t="s">
        <v>276</v>
      </c>
      <c r="K22" s="58">
        <f>IF(J22="Sim",1,IF(J22="Apenas subsidiárias",0.5,0))</f>
        <v>0</v>
      </c>
      <c r="L22" s="59"/>
      <c r="M22" s="58" t="s">
        <v>276</v>
      </c>
      <c r="N22" s="58">
        <f>IF(M22="Sim",1,IF(M22="Apenas subsidiárias",0.5,0))</f>
        <v>0</v>
      </c>
      <c r="O22" s="59"/>
      <c r="P22" s="58" t="s">
        <v>276</v>
      </c>
      <c r="Q22" s="58">
        <f>IF(P22="Sim",1,IF(P22="Apenas subsidiárias",0.5,0))</f>
        <v>0</v>
      </c>
      <c r="R22" s="66"/>
      <c r="S22" s="58" t="s">
        <v>276</v>
      </c>
      <c r="T22" s="58">
        <f>IF(S22="Sim",1,IF(S22="Apenas subsidiárias",0.5,0))</f>
        <v>0</v>
      </c>
      <c r="U22" s="60"/>
      <c r="V22" s="58" t="s">
        <v>276</v>
      </c>
      <c r="W22" s="58">
        <v>0</v>
      </c>
      <c r="X22" s="58"/>
      <c r="Y22" s="58" t="s">
        <v>276</v>
      </c>
      <c r="Z22" s="58">
        <f>IF(Y22="Sim",1,IF(Y22="Apenas subsidiárias",0.5,0))</f>
        <v>0</v>
      </c>
      <c r="AA22" s="66"/>
      <c r="AB22" s="58" t="s">
        <v>276</v>
      </c>
      <c r="AC22" s="58">
        <f>IF(AB22="Sim",1,IF(AB22="Apenas subsidiárias",0.5,0))</f>
        <v>0</v>
      </c>
      <c r="AD22" s="66"/>
      <c r="AE22" s="59" t="s">
        <v>277</v>
      </c>
      <c r="AF22" s="58">
        <f>IF(AE22="Sim",1,IF(AE22="Apenas subsidiárias",0.5,0))</f>
        <v>1</v>
      </c>
      <c r="AG22" s="67" t="s">
        <v>188</v>
      </c>
      <c r="AH22" s="58" t="s">
        <v>276</v>
      </c>
      <c r="AI22" s="58">
        <f>IF(AH22="Sim",1,IF(AH22="Apenas subsidiárias",0.5,0))</f>
        <v>0</v>
      </c>
      <c r="AJ22" s="66"/>
      <c r="AK22" s="58" t="s">
        <v>276</v>
      </c>
      <c r="AL22" s="58">
        <f>IF(AK22="Sim",1,IF(AK22="Apenas subsidiárias",0.5,0))</f>
        <v>0</v>
      </c>
      <c r="AM22" s="59"/>
      <c r="AN22" s="58" t="s">
        <v>277</v>
      </c>
      <c r="AO22" s="58">
        <f>IF(AN22="Sim",1,IF(AN22="Apenas subsidiárias",0.5,0))</f>
        <v>1</v>
      </c>
      <c r="AP22" s="59" t="s">
        <v>446</v>
      </c>
      <c r="AQ22" s="58" t="s">
        <v>276</v>
      </c>
      <c r="AR22" s="58">
        <f>IF(AQ22="Sim",1,IF(AQ22="Apenas subsidiárias",0.5,0))</f>
        <v>0</v>
      </c>
      <c r="AS22" s="66"/>
      <c r="AT22" s="58" t="s">
        <v>276</v>
      </c>
      <c r="AU22" s="58">
        <f>IF(AT22="Sim",1,IF(AT22="Apenas subsidiárias",0.5,0))</f>
        <v>0</v>
      </c>
      <c r="AV22" s="66"/>
      <c r="AW22" s="58" t="s">
        <v>276</v>
      </c>
      <c r="AX22" s="58">
        <f>IF(AW22="Sim",1,IF(AW22="Apenas subsidiárias",0.5,0))</f>
        <v>0</v>
      </c>
      <c r="AY22" s="66"/>
      <c r="AZ22" s="58" t="s">
        <v>276</v>
      </c>
      <c r="BA22" s="58">
        <f>IF(AZ22="Sim",1,IF(AZ22="Apenas subsidiárias",0.5,0))</f>
        <v>0</v>
      </c>
      <c r="BB22" s="58"/>
      <c r="BC22" s="58" t="s">
        <v>614</v>
      </c>
      <c r="BD22" s="59"/>
      <c r="BE22" s="58" t="s">
        <v>276</v>
      </c>
      <c r="BF22" s="58">
        <f>IF(BE22="Sim",1,IF(BE22="Apenas subsidiárias",0.5,0))</f>
        <v>0</v>
      </c>
      <c r="BG22" s="58"/>
      <c r="BH22" s="63"/>
      <c r="BI22" s="66"/>
      <c r="BJ22" s="58" t="s">
        <v>276</v>
      </c>
      <c r="BK22" s="58">
        <f>IF(BJ22="Sim",1,IF(BJ22="Apenas subsidiárias",0.5,0))</f>
        <v>0</v>
      </c>
      <c r="BL22" s="58"/>
      <c r="BM22" s="58"/>
      <c r="BN22" s="59" t="s">
        <v>610</v>
      </c>
      <c r="BO22" s="263"/>
      <c r="BP22" s="263"/>
      <c r="BQ22" s="263"/>
      <c r="BR22" s="263"/>
      <c r="BS22" s="263"/>
      <c r="BT22" s="263"/>
      <c r="BU22" s="263"/>
      <c r="BV22" s="263"/>
      <c r="BW22" s="263"/>
      <c r="BX22" s="263"/>
      <c r="BY22" s="263"/>
      <c r="BZ22" s="263"/>
      <c r="CA22" s="263"/>
    </row>
    <row r="23" spans="1:79" s="64" customFormat="1" ht="147" customHeight="1" x14ac:dyDescent="0.35">
      <c r="A23" s="57" t="s">
        <v>38</v>
      </c>
      <c r="B23" s="73" t="s">
        <v>597</v>
      </c>
      <c r="C23" s="58" t="s">
        <v>727</v>
      </c>
      <c r="D23" s="58" t="s">
        <v>276</v>
      </c>
      <c r="E23" s="58">
        <f>IF(D23="Sim",1,IF(D23="Apenas subsidiárias",0.5,0))</f>
        <v>0</v>
      </c>
      <c r="F23" s="66"/>
      <c r="G23" s="58" t="s">
        <v>276</v>
      </c>
      <c r="H23" s="58">
        <f>IF(G23="Sim",1,IF(G23="Apenas subsidiárias",0.5,0))</f>
        <v>0</v>
      </c>
      <c r="I23" s="66"/>
      <c r="J23" s="58" t="s">
        <v>276</v>
      </c>
      <c r="K23" s="58">
        <f>IF(J23="Sim",1,IF(J23="Apenas subsidiárias",0.5,0))</f>
        <v>0</v>
      </c>
      <c r="L23" s="59"/>
      <c r="M23" s="58" t="s">
        <v>276</v>
      </c>
      <c r="N23" s="58">
        <f>IF(M23="Sim",1,IF(M23="Apenas subsidiárias",0.5,0))</f>
        <v>0</v>
      </c>
      <c r="O23" s="59"/>
      <c r="P23" s="58" t="s">
        <v>276</v>
      </c>
      <c r="Q23" s="58">
        <f>IF(P23="Sim",1,IF(P23="Apenas subsidiárias",0.5,0))</f>
        <v>0</v>
      </c>
      <c r="R23" s="66"/>
      <c r="S23" s="58" t="s">
        <v>276</v>
      </c>
      <c r="T23" s="58">
        <f>IF(S23="Sim",1,IF(S23="Apenas subsidiárias",0.5,0))</f>
        <v>0</v>
      </c>
      <c r="U23" s="60"/>
      <c r="V23" s="58" t="s">
        <v>276</v>
      </c>
      <c r="W23" s="58">
        <v>0</v>
      </c>
      <c r="X23" s="61"/>
      <c r="Y23" s="58" t="s">
        <v>276</v>
      </c>
      <c r="Z23" s="58">
        <f>IF(Y23="Sim",1,IF(Y23="Apenas subsidiárias",0.5,0))</f>
        <v>0</v>
      </c>
      <c r="AA23" s="66"/>
      <c r="AB23" s="58" t="s">
        <v>276</v>
      </c>
      <c r="AC23" s="58">
        <f>IF(AB23="Sim",1,IF(AB23="Apenas subsidiárias",0.5,0))</f>
        <v>0</v>
      </c>
      <c r="AD23" s="66"/>
      <c r="AE23" s="58" t="s">
        <v>276</v>
      </c>
      <c r="AF23" s="58">
        <f>IF(AE23="Sim",1,IF(AE23="Apenas subsidiárias",0.5,0))</f>
        <v>0</v>
      </c>
      <c r="AG23" s="59"/>
      <c r="AH23" s="58" t="s">
        <v>276</v>
      </c>
      <c r="AI23" s="58">
        <f>IF(AH23="Sim",1,IF(AH23="Apenas subsidiárias",0.5,0))</f>
        <v>0</v>
      </c>
      <c r="AJ23" s="66"/>
      <c r="AK23" s="58" t="s">
        <v>276</v>
      </c>
      <c r="AL23" s="58">
        <f>IF(AK23="Sim",1,IF(AK23="Apenas subsidiárias",0.5,0))</f>
        <v>0</v>
      </c>
      <c r="AM23" s="59"/>
      <c r="AN23" s="58" t="s">
        <v>276</v>
      </c>
      <c r="AO23" s="58">
        <f>IF(AN23="Sim",1,IF(AN23="Apenas subsidiárias",0.5,0))</f>
        <v>0</v>
      </c>
      <c r="AP23" s="66"/>
      <c r="AQ23" s="58" t="s">
        <v>276</v>
      </c>
      <c r="AR23" s="58">
        <f>IF(AQ23="Sim",1,IF(AQ23="Apenas subsidiárias",0.5,0))</f>
        <v>0</v>
      </c>
      <c r="AS23" s="66"/>
      <c r="AT23" s="58" t="s">
        <v>276</v>
      </c>
      <c r="AU23" s="58">
        <f>IF(AT23="Sim",1,IF(AT23="Apenas subsidiárias",0.5,0))</f>
        <v>0</v>
      </c>
      <c r="AV23" s="66"/>
      <c r="AW23" s="58" t="s">
        <v>276</v>
      </c>
      <c r="AX23" s="58">
        <f>IF(AW23="Sim",1,IF(AW23="Apenas subsidiárias",0.5,0))</f>
        <v>0</v>
      </c>
      <c r="AY23" s="66"/>
      <c r="AZ23" s="58" t="s">
        <v>276</v>
      </c>
      <c r="BA23" s="58">
        <f>IF(AZ23="Sim",1,IF(AZ23="Apenas subsidiárias",0.5,0))</f>
        <v>0</v>
      </c>
      <c r="BB23" s="58"/>
      <c r="BC23" s="58"/>
      <c r="BD23" s="66"/>
      <c r="BE23" s="58" t="s">
        <v>276</v>
      </c>
      <c r="BF23" s="58">
        <f>IF(BE23="Sim",1,IF(BE23="Apenas subsidiárias",0.5,0))</f>
        <v>0</v>
      </c>
      <c r="BG23" s="58"/>
      <c r="BH23" s="63"/>
      <c r="BI23" s="66"/>
      <c r="BJ23" s="58" t="s">
        <v>276</v>
      </c>
      <c r="BK23" s="58">
        <f>IF(BJ23="Sim",1,IF(BJ23="Apenas subsidiárias",0.5,0))</f>
        <v>0</v>
      </c>
      <c r="BL23" s="58"/>
      <c r="BM23" s="58"/>
      <c r="BN23" s="66"/>
      <c r="BO23" s="263"/>
      <c r="BP23" s="263"/>
      <c r="BQ23" s="263"/>
      <c r="BR23" s="263"/>
      <c r="BS23" s="263"/>
      <c r="BT23" s="263"/>
      <c r="BU23" s="263"/>
      <c r="BV23" s="263"/>
      <c r="BW23" s="263"/>
      <c r="BX23" s="263"/>
      <c r="BY23" s="263"/>
      <c r="BZ23" s="263"/>
      <c r="CA23" s="263"/>
    </row>
    <row r="24" spans="1:79" s="56" customFormat="1" ht="42" x14ac:dyDescent="0.35">
      <c r="A24" s="53" t="s">
        <v>39</v>
      </c>
      <c r="B24" s="53" t="s">
        <v>249</v>
      </c>
      <c r="C24" s="53"/>
      <c r="D24" s="69"/>
      <c r="E24" s="69"/>
      <c r="F24" s="70"/>
      <c r="G24" s="69"/>
      <c r="H24" s="69"/>
      <c r="I24" s="70"/>
      <c r="J24" s="69"/>
      <c r="K24" s="69"/>
      <c r="L24" s="71"/>
      <c r="M24" s="69"/>
      <c r="N24" s="69"/>
      <c r="O24" s="71"/>
      <c r="P24" s="69"/>
      <c r="Q24" s="69"/>
      <c r="R24" s="70"/>
      <c r="S24" s="69"/>
      <c r="T24" s="69"/>
      <c r="U24" s="53"/>
      <c r="V24" s="69"/>
      <c r="W24" s="53"/>
      <c r="X24" s="70"/>
      <c r="Y24" s="69"/>
      <c r="Z24" s="69"/>
      <c r="AA24" s="70"/>
      <c r="AB24" s="69"/>
      <c r="AC24" s="69"/>
      <c r="AD24" s="70"/>
      <c r="AE24" s="69"/>
      <c r="AF24" s="69"/>
      <c r="AG24" s="71"/>
      <c r="AH24" s="69"/>
      <c r="AI24" s="69"/>
      <c r="AJ24" s="70"/>
      <c r="AK24" s="69"/>
      <c r="AL24" s="69"/>
      <c r="AM24" s="71"/>
      <c r="AN24" s="69"/>
      <c r="AO24" s="69"/>
      <c r="AP24" s="70"/>
      <c r="AQ24" s="69"/>
      <c r="AR24" s="69"/>
      <c r="AS24" s="70"/>
      <c r="AT24" s="69"/>
      <c r="AU24" s="69"/>
      <c r="AV24" s="70"/>
      <c r="AW24" s="69"/>
      <c r="AX24" s="69"/>
      <c r="AY24" s="70"/>
      <c r="AZ24" s="69"/>
      <c r="BA24" s="69"/>
      <c r="BB24" s="69"/>
      <c r="BC24" s="69"/>
      <c r="BD24" s="70"/>
      <c r="BE24" s="69"/>
      <c r="BF24" s="69"/>
      <c r="BG24" s="69"/>
      <c r="BH24" s="72"/>
      <c r="BI24" s="70"/>
      <c r="BJ24" s="69"/>
      <c r="BK24" s="69"/>
      <c r="BL24" s="69"/>
      <c r="BM24" s="69"/>
      <c r="BN24" s="70"/>
      <c r="BO24" s="262"/>
      <c r="BP24" s="262"/>
      <c r="BQ24" s="262"/>
      <c r="BR24" s="262"/>
      <c r="BS24" s="262"/>
      <c r="BT24" s="262"/>
      <c r="BU24" s="262"/>
      <c r="BV24" s="262"/>
      <c r="BW24" s="262"/>
      <c r="BX24" s="262"/>
      <c r="BY24" s="262"/>
      <c r="BZ24" s="262"/>
      <c r="CA24" s="262"/>
    </row>
    <row r="25" spans="1:79" s="64" customFormat="1" ht="341.25" customHeight="1" x14ac:dyDescent="0.35">
      <c r="A25" s="57" t="s">
        <v>40</v>
      </c>
      <c r="B25" s="59" t="s">
        <v>250</v>
      </c>
      <c r="C25" s="73" t="s">
        <v>267</v>
      </c>
      <c r="D25" s="59" t="s">
        <v>276</v>
      </c>
      <c r="E25" s="58">
        <f>IF(D25="Sim",1,IF(D25="Apenas subsidiárias",0.5,0))</f>
        <v>0</v>
      </c>
      <c r="F25" s="66"/>
      <c r="G25" s="58" t="s">
        <v>276</v>
      </c>
      <c r="H25" s="58">
        <f>IF(G25="Sim",1,IF(G25="Apenas subsidiárias",0.5,0))</f>
        <v>0</v>
      </c>
      <c r="I25" s="66"/>
      <c r="J25" s="58" t="s">
        <v>276</v>
      </c>
      <c r="K25" s="58">
        <f>IF(J25="Sim",1,IF(J25="Apenas subsidiárias",0.5,0))</f>
        <v>0</v>
      </c>
      <c r="L25" s="59"/>
      <c r="M25" s="59" t="s">
        <v>276</v>
      </c>
      <c r="N25" s="58">
        <f>IF(M25="Sim",1,IF(M25="Apenas subsidiárias",0.5,0))</f>
        <v>0</v>
      </c>
      <c r="O25" s="59"/>
      <c r="P25" s="58" t="s">
        <v>276</v>
      </c>
      <c r="Q25" s="58">
        <f>IF(P25="Sim",1,IF(P25="Apenas subsidiárias",0.5,0))</f>
        <v>0</v>
      </c>
      <c r="R25" s="66"/>
      <c r="S25" s="59" t="s">
        <v>276</v>
      </c>
      <c r="T25" s="58">
        <f>IF(S25="Sim",1,IF(S25="Apenas subsidiárias",0.5,0))</f>
        <v>0</v>
      </c>
      <c r="U25" s="60"/>
      <c r="V25" s="59" t="s">
        <v>276</v>
      </c>
      <c r="W25" s="58">
        <v>0</v>
      </c>
      <c r="X25" s="66"/>
      <c r="Y25" s="58" t="s">
        <v>276</v>
      </c>
      <c r="Z25" s="58">
        <f>IF(Y25="Sim",1,IF(Y25="Apenas subsidiárias",0.5,0))</f>
        <v>0</v>
      </c>
      <c r="AA25" s="66"/>
      <c r="AB25" s="59" t="s">
        <v>276</v>
      </c>
      <c r="AC25" s="58">
        <f>IF(AB25="Sim",1,IF(AB25="Apenas subsidiárias",0.5,0))</f>
        <v>0</v>
      </c>
      <c r="AD25" s="66"/>
      <c r="AE25" s="58" t="s">
        <v>276</v>
      </c>
      <c r="AF25" s="58">
        <f>IF(AE25="Sim",1,IF(AE25="Apenas subsidiárias",0.5,0))</f>
        <v>0</v>
      </c>
      <c r="AG25" s="59"/>
      <c r="AH25" s="58" t="s">
        <v>276</v>
      </c>
      <c r="AI25" s="58">
        <f>IF(AH25="Sim",1,IF(AH25="Apenas subsidiárias",0.5,0))</f>
        <v>0</v>
      </c>
      <c r="AJ25" s="66"/>
      <c r="AK25" s="59" t="s">
        <v>276</v>
      </c>
      <c r="AL25" s="58">
        <f>IF(AK25="Sim",1,IF(AK25="Apenas subsidiárias",0.5,0))</f>
        <v>0</v>
      </c>
      <c r="AM25" s="61"/>
      <c r="AN25" s="58" t="s">
        <v>276</v>
      </c>
      <c r="AO25" s="58">
        <f>IF(AN25="Sim",1,IF(AN25="Apenas subsidiárias",0.5,0))</f>
        <v>0</v>
      </c>
      <c r="AP25" s="66"/>
      <c r="AQ25" s="58" t="s">
        <v>276</v>
      </c>
      <c r="AR25" s="58">
        <f>IF(AQ25="Sim",1,IF(AQ25="Apenas subsidiárias",0.5,0))</f>
        <v>0</v>
      </c>
      <c r="AS25" s="66"/>
      <c r="AT25" s="59" t="s">
        <v>276</v>
      </c>
      <c r="AU25" s="58">
        <f>IF(AT25="Sim",1,IF(AT25="Apenas subsidiárias",0.5,0))</f>
        <v>0</v>
      </c>
      <c r="AV25" s="61"/>
      <c r="AW25" s="58" t="s">
        <v>276</v>
      </c>
      <c r="AX25" s="58">
        <f>IF(AW25="Sim",1,IF(AW25="Apenas subsidiárias",0.5,0))</f>
        <v>0</v>
      </c>
      <c r="AY25" s="61"/>
      <c r="AZ25" s="58" t="s">
        <v>276</v>
      </c>
      <c r="BA25" s="58">
        <f>IF(AZ25="Sim",1,IF(AZ25="Apenas subsidiárias",0.5,0))</f>
        <v>0</v>
      </c>
      <c r="BB25" s="81"/>
      <c r="BC25" s="58" t="s">
        <v>728</v>
      </c>
      <c r="BD25" s="61" t="s">
        <v>617</v>
      </c>
      <c r="BE25" s="58" t="s">
        <v>276</v>
      </c>
      <c r="BF25" s="58">
        <f>IF(BE25="Sim",1,IF(BE25="Apenas subsidiárias",0.5,0))</f>
        <v>0</v>
      </c>
      <c r="BG25" s="58"/>
      <c r="BH25" s="63"/>
      <c r="BI25" s="61"/>
      <c r="BJ25" s="58" t="s">
        <v>276</v>
      </c>
      <c r="BK25" s="58">
        <f>IF(BJ25="Sim",1,IF(BJ25="Apenas subsidiárias",0.5,0))</f>
        <v>0</v>
      </c>
      <c r="BL25" s="58"/>
      <c r="BM25" s="58" t="s">
        <v>729</v>
      </c>
      <c r="BN25" s="61" t="s">
        <v>730</v>
      </c>
      <c r="BO25" s="263"/>
      <c r="BP25" s="263"/>
      <c r="BQ25" s="263"/>
      <c r="BR25" s="263"/>
      <c r="BS25" s="263"/>
      <c r="BT25" s="263"/>
      <c r="BU25" s="263"/>
      <c r="BV25" s="263"/>
      <c r="BW25" s="263"/>
      <c r="BX25" s="263"/>
      <c r="BY25" s="263"/>
      <c r="BZ25" s="263"/>
      <c r="CA25" s="263"/>
    </row>
    <row r="26" spans="1:79" s="64" customFormat="1" ht="323.25" customHeight="1" x14ac:dyDescent="0.35">
      <c r="A26" s="57" t="s">
        <v>41</v>
      </c>
      <c r="B26" s="73" t="s">
        <v>251</v>
      </c>
      <c r="C26" s="63" t="s">
        <v>268</v>
      </c>
      <c r="D26" s="58" t="s">
        <v>276</v>
      </c>
      <c r="E26" s="58">
        <f>IF(D26="Sim",1,IF(D26="Apenas subsidiárias",0.5,0))</f>
        <v>0</v>
      </c>
      <c r="F26" s="66"/>
      <c r="G26" s="58" t="s">
        <v>276</v>
      </c>
      <c r="H26" s="58">
        <f>IF(G26="Sim",1,IF(G26="Apenas subsidiárias",0.5,0))</f>
        <v>0</v>
      </c>
      <c r="I26" s="66"/>
      <c r="J26" s="58" t="s">
        <v>276</v>
      </c>
      <c r="K26" s="58">
        <f>IF(J26="Sim",1,IF(J26="Apenas subsidiárias",0.5,0))</f>
        <v>0</v>
      </c>
      <c r="L26" s="59"/>
      <c r="M26" s="58" t="s">
        <v>276</v>
      </c>
      <c r="N26" s="58">
        <f>IF(M26="Sim",1,IF(M26="Apenas subsidiárias",0.5,0))</f>
        <v>0</v>
      </c>
      <c r="O26" s="59"/>
      <c r="P26" s="58" t="s">
        <v>276</v>
      </c>
      <c r="Q26" s="58">
        <f>IF(P26="Sim",1,IF(P26="Apenas subsidiárias",0.5,0))</f>
        <v>0</v>
      </c>
      <c r="R26" s="66"/>
      <c r="S26" s="58" t="s">
        <v>276</v>
      </c>
      <c r="T26" s="58">
        <f>IF(S26="Sim",1,IF(S26="Apenas subsidiárias",0.5,0))</f>
        <v>0</v>
      </c>
      <c r="U26" s="60"/>
      <c r="V26" s="58" t="s">
        <v>276</v>
      </c>
      <c r="W26" s="58">
        <v>0</v>
      </c>
      <c r="X26" s="66"/>
      <c r="Y26" s="58" t="s">
        <v>276</v>
      </c>
      <c r="Z26" s="58">
        <f>IF(Y26="Sim",1,IF(Y26="Apenas subsidiárias",0.5,0))</f>
        <v>0</v>
      </c>
      <c r="AA26" s="66"/>
      <c r="AB26" s="58" t="s">
        <v>276</v>
      </c>
      <c r="AC26" s="58">
        <f>IF(AB26="Sim",1,IF(AB26="Apenas subsidiárias",0.5,0))</f>
        <v>0</v>
      </c>
      <c r="AD26" s="66"/>
      <c r="AE26" s="58" t="s">
        <v>276</v>
      </c>
      <c r="AF26" s="58">
        <f>IF(AE26="Sim",1,IF(AE26="Apenas subsidiárias",0.5,0))</f>
        <v>0</v>
      </c>
      <c r="AG26" s="59"/>
      <c r="AH26" s="58" t="s">
        <v>276</v>
      </c>
      <c r="AI26" s="58">
        <f>IF(AH26="Sim",1,IF(AH26="Apenas subsidiárias",0.5,0))</f>
        <v>0</v>
      </c>
      <c r="AJ26" s="66"/>
      <c r="AK26" s="58" t="s">
        <v>276</v>
      </c>
      <c r="AL26" s="58">
        <f>IF(AK26="Sim",1,IF(AK26="Apenas subsidiárias",0.5,0))</f>
        <v>0</v>
      </c>
      <c r="AM26" s="59"/>
      <c r="AN26" s="58" t="s">
        <v>276</v>
      </c>
      <c r="AO26" s="58">
        <f>IF(AN26="Sim",1,IF(AN26="Apenas subsidiárias",0.5,0))</f>
        <v>0</v>
      </c>
      <c r="AP26" s="66"/>
      <c r="AQ26" s="58" t="s">
        <v>276</v>
      </c>
      <c r="AR26" s="58">
        <f>IF(AQ26="Sim",1,IF(AQ26="Apenas subsidiárias",0.5,0))</f>
        <v>0</v>
      </c>
      <c r="AS26" s="66"/>
      <c r="AT26" s="58" t="s">
        <v>276</v>
      </c>
      <c r="AU26" s="58">
        <f>IF(AT26="Sim",1,IF(AT26="Apenas subsidiárias",0.5,0))</f>
        <v>0</v>
      </c>
      <c r="AV26" s="66"/>
      <c r="AW26" s="58" t="s">
        <v>276</v>
      </c>
      <c r="AX26" s="58">
        <f>IF(AW26="Sim",1,IF(AW26="Apenas subsidiárias",0.5,0))</f>
        <v>0</v>
      </c>
      <c r="AY26" s="66"/>
      <c r="AZ26" s="58" t="s">
        <v>276</v>
      </c>
      <c r="BA26" s="58">
        <f>IF(AZ26="Sim",1,IF(AZ26="Apenas subsidiárias",0.5,0))</f>
        <v>0</v>
      </c>
      <c r="BB26" s="58"/>
      <c r="BC26" s="58"/>
      <c r="BD26" s="66"/>
      <c r="BE26" s="58" t="s">
        <v>276</v>
      </c>
      <c r="BF26" s="58">
        <f>IF(BE26="Sim",1,IF(BE26="Apenas subsidiárias",0.5,0))</f>
        <v>0</v>
      </c>
      <c r="BG26" s="58"/>
      <c r="BH26" s="63"/>
      <c r="BI26" s="66"/>
      <c r="BJ26" s="58" t="s">
        <v>276</v>
      </c>
      <c r="BK26" s="58">
        <f>IF(BJ26="Sim",1,IF(BJ26="Apenas subsidiárias",0.5,0))</f>
        <v>0</v>
      </c>
      <c r="BN26" s="59"/>
      <c r="BO26" s="263"/>
      <c r="BP26" s="263"/>
      <c r="BQ26" s="263"/>
      <c r="BR26" s="263"/>
      <c r="BS26" s="263"/>
      <c r="BT26" s="263"/>
      <c r="BU26" s="263"/>
      <c r="BV26" s="263"/>
      <c r="BW26" s="263"/>
      <c r="BX26" s="263"/>
      <c r="BY26" s="263"/>
      <c r="BZ26" s="263"/>
      <c r="CA26" s="263"/>
    </row>
    <row r="27" spans="1:79" s="64" customFormat="1" ht="409.5" x14ac:dyDescent="0.35">
      <c r="A27" s="57" t="s">
        <v>42</v>
      </c>
      <c r="B27" s="73" t="s">
        <v>252</v>
      </c>
      <c r="C27" s="63" t="s">
        <v>269</v>
      </c>
      <c r="D27" s="58" t="s">
        <v>276</v>
      </c>
      <c r="E27" s="58">
        <f>IF(D27="Sim",1,IF(D27="Apenas subsidiárias",0.5,0))</f>
        <v>0</v>
      </c>
      <c r="F27" s="66"/>
      <c r="G27" s="58" t="s">
        <v>276</v>
      </c>
      <c r="H27" s="58">
        <f>IF(G27="Sim",1,IF(G27="Apenas subsidiárias",0.5,0))</f>
        <v>0</v>
      </c>
      <c r="I27" s="66"/>
      <c r="J27" s="58" t="s">
        <v>276</v>
      </c>
      <c r="K27" s="58">
        <f>IF(J27="Sim",1,IF(J27="Apenas subsidiárias",0.5,0))</f>
        <v>0</v>
      </c>
      <c r="L27" s="59"/>
      <c r="M27" s="58" t="s">
        <v>276</v>
      </c>
      <c r="N27" s="58">
        <f>IF(M27="Sim",1,IF(M27="Apenas subsidiárias",0.5,0))</f>
        <v>0</v>
      </c>
      <c r="O27" s="59"/>
      <c r="P27" s="58" t="s">
        <v>276</v>
      </c>
      <c r="Q27" s="58">
        <f>IF(P27="Sim",1,IF(P27="Apenas subsidiárias",0.5,0))</f>
        <v>0</v>
      </c>
      <c r="R27" s="66"/>
      <c r="S27" s="58" t="s">
        <v>276</v>
      </c>
      <c r="T27" s="58">
        <f>IF(S27="Sim",1,IF(S27="Apenas subsidiárias",0.5,0))</f>
        <v>0</v>
      </c>
      <c r="U27" s="60"/>
      <c r="V27" s="58" t="s">
        <v>276</v>
      </c>
      <c r="W27" s="58">
        <v>0</v>
      </c>
      <c r="X27" s="66"/>
      <c r="Y27" s="58" t="s">
        <v>276</v>
      </c>
      <c r="Z27" s="58">
        <f>IF(Y27="Sim",1,IF(Y27="Apenas subsidiárias",0.5,0))</f>
        <v>0</v>
      </c>
      <c r="AA27" s="66"/>
      <c r="AB27" s="59" t="s">
        <v>276</v>
      </c>
      <c r="AC27" s="58">
        <f>IF(AB27="Sim",1,IF(AB27="Apenas subsidiárias",0.5,0))</f>
        <v>0</v>
      </c>
      <c r="AD27" s="59"/>
      <c r="AE27" s="58" t="s">
        <v>276</v>
      </c>
      <c r="AF27" s="58">
        <f>IF(AE27="Sim",1,IF(AE27="Apenas subsidiárias",0.5,0))</f>
        <v>0</v>
      </c>
      <c r="AG27" s="59"/>
      <c r="AH27" s="58" t="s">
        <v>276</v>
      </c>
      <c r="AI27" s="58">
        <f>IF(AH27="Sim",1,IF(AH27="Apenas subsidiárias",0.5,0))</f>
        <v>0</v>
      </c>
      <c r="AJ27" s="66"/>
      <c r="AK27" s="58" t="s">
        <v>276</v>
      </c>
      <c r="AL27" s="58">
        <f>IF(AK27="Sim",1,IF(AK27="Apenas subsidiárias",0.5,0))</f>
        <v>0</v>
      </c>
      <c r="AM27" s="59"/>
      <c r="AN27" s="58" t="s">
        <v>276</v>
      </c>
      <c r="AO27" s="58">
        <f>IF(AN27="Sim",1,IF(AN27="Apenas subsidiárias",0.5,0))</f>
        <v>0</v>
      </c>
      <c r="AP27" s="66"/>
      <c r="AQ27" s="58" t="s">
        <v>276</v>
      </c>
      <c r="AR27" s="58">
        <f>IF(AQ27="Sim",1,IF(AQ27="Apenas subsidiárias",0.5,0))</f>
        <v>0</v>
      </c>
      <c r="AS27" s="66"/>
      <c r="AT27" s="59" t="s">
        <v>275</v>
      </c>
      <c r="AU27" s="58">
        <f>IF(AT27="Sim",1,IF(AT27="Apenas subsidiárias",0.5,0))</f>
        <v>0.5</v>
      </c>
      <c r="AV27" s="59" t="s">
        <v>204</v>
      </c>
      <c r="AW27" s="58" t="s">
        <v>276</v>
      </c>
      <c r="AX27" s="58">
        <f>IF(AW27="Sim",1,IF(AW27="Apenas subsidiárias",0.5,0))</f>
        <v>0</v>
      </c>
      <c r="AY27" s="66"/>
      <c r="AZ27" s="58" t="s">
        <v>276</v>
      </c>
      <c r="BA27" s="58">
        <f>IF(AZ27="Sim",1,IF(AZ27="Apenas subsidiárias",0.5,0))</f>
        <v>0</v>
      </c>
      <c r="BB27" s="58"/>
      <c r="BC27" s="58"/>
      <c r="BD27" s="66"/>
      <c r="BE27" s="58" t="s">
        <v>276</v>
      </c>
      <c r="BF27" s="58">
        <f>IF(BE27="Sim",1,IF(BE27="Apenas subsidiárias",0.5,0))</f>
        <v>0</v>
      </c>
      <c r="BG27" s="58"/>
      <c r="BH27" s="63"/>
      <c r="BI27" s="66"/>
      <c r="BJ27" s="58" t="s">
        <v>276</v>
      </c>
      <c r="BK27" s="58">
        <f>IF(BJ27="Sim",1,IF(BJ27="Apenas subsidiárias",0.5,0))</f>
        <v>0</v>
      </c>
      <c r="BL27" s="58"/>
      <c r="BM27" s="58"/>
      <c r="BN27" s="66"/>
      <c r="BO27" s="263"/>
      <c r="BP27" s="263"/>
      <c r="BQ27" s="263"/>
      <c r="BR27" s="263"/>
      <c r="BS27" s="263"/>
      <c r="BT27" s="263"/>
      <c r="BU27" s="263"/>
      <c r="BV27" s="263"/>
      <c r="BW27" s="263"/>
      <c r="BX27" s="263"/>
      <c r="BY27" s="263"/>
      <c r="BZ27" s="263"/>
      <c r="CA27" s="263"/>
    </row>
    <row r="28" spans="1:79" s="56" customFormat="1" ht="56" x14ac:dyDescent="0.35">
      <c r="A28" s="53" t="s">
        <v>43</v>
      </c>
      <c r="B28" s="53" t="s">
        <v>253</v>
      </c>
      <c r="C28" s="53"/>
      <c r="D28" s="69"/>
      <c r="E28" s="69"/>
      <c r="F28" s="70"/>
      <c r="G28" s="69"/>
      <c r="H28" s="69"/>
      <c r="I28" s="70"/>
      <c r="J28" s="69"/>
      <c r="K28" s="69"/>
      <c r="L28" s="71"/>
      <c r="M28" s="69"/>
      <c r="N28" s="69"/>
      <c r="O28" s="71"/>
      <c r="P28" s="69"/>
      <c r="Q28" s="69"/>
      <c r="R28" s="70"/>
      <c r="S28" s="69"/>
      <c r="T28" s="69"/>
      <c r="U28" s="53"/>
      <c r="V28" s="69"/>
      <c r="W28" s="53"/>
      <c r="X28" s="70"/>
      <c r="Y28" s="69"/>
      <c r="Z28" s="69"/>
      <c r="AA28" s="70"/>
      <c r="AB28" s="69"/>
      <c r="AC28" s="69"/>
      <c r="AD28" s="70"/>
      <c r="AE28" s="69"/>
      <c r="AF28" s="69"/>
      <c r="AG28" s="71"/>
      <c r="AH28" s="69"/>
      <c r="AI28" s="69"/>
      <c r="AJ28" s="70"/>
      <c r="AK28" s="69"/>
      <c r="AL28" s="69"/>
      <c r="AM28" s="71"/>
      <c r="AN28" s="69"/>
      <c r="AO28" s="69"/>
      <c r="AP28" s="70"/>
      <c r="AQ28" s="69"/>
      <c r="AR28" s="69"/>
      <c r="AS28" s="70"/>
      <c r="AT28" s="69"/>
      <c r="AU28" s="69"/>
      <c r="AV28" s="70"/>
      <c r="AW28" s="69"/>
      <c r="AX28" s="69"/>
      <c r="AY28" s="70"/>
      <c r="AZ28" s="69"/>
      <c r="BA28" s="69"/>
      <c r="BB28" s="69"/>
      <c r="BC28" s="69"/>
      <c r="BD28" s="70"/>
      <c r="BE28" s="69"/>
      <c r="BF28" s="69"/>
      <c r="BG28" s="69"/>
      <c r="BH28" s="72"/>
      <c r="BI28" s="70"/>
      <c r="BJ28" s="69"/>
      <c r="BK28" s="69"/>
      <c r="BL28" s="69"/>
      <c r="BM28" s="69"/>
      <c r="BN28" s="70"/>
      <c r="BO28" s="262"/>
      <c r="BP28" s="262"/>
      <c r="BQ28" s="262"/>
      <c r="BR28" s="262"/>
      <c r="BS28" s="262"/>
      <c r="BT28" s="262"/>
      <c r="BU28" s="262"/>
      <c r="BV28" s="262"/>
      <c r="BW28" s="262"/>
      <c r="BX28" s="262"/>
      <c r="BY28" s="262"/>
      <c r="BZ28" s="262"/>
      <c r="CA28" s="262"/>
    </row>
    <row r="29" spans="1:79" s="64" customFormat="1" ht="56" x14ac:dyDescent="0.35">
      <c r="A29" s="82" t="s">
        <v>44</v>
      </c>
      <c r="B29" s="73" t="s">
        <v>254</v>
      </c>
      <c r="C29" s="73"/>
      <c r="D29" s="83" t="s">
        <v>276</v>
      </c>
      <c r="E29" s="58">
        <f>IF(D29="Sim",1,IF(D29="Apenas subsidiárias",0.5,0))</f>
        <v>0</v>
      </c>
      <c r="F29" s="59"/>
      <c r="G29" s="59" t="s">
        <v>276</v>
      </c>
      <c r="H29" s="58">
        <f>IF(G29="Sim",1,IF(G29="Apenas subsidiárias",0.5,0))</f>
        <v>0</v>
      </c>
      <c r="I29" s="66"/>
      <c r="J29" s="83" t="s">
        <v>276</v>
      </c>
      <c r="K29" s="58">
        <f>IF(J29="Sim",1,IF(J29="Apenas subsidiárias",0.5,0))</f>
        <v>0</v>
      </c>
      <c r="L29" s="59"/>
      <c r="M29" s="59" t="s">
        <v>276</v>
      </c>
      <c r="N29" s="58">
        <f>IF(M29="Sim",1,IF(M29="Apenas subsidiárias",0.5,0))</f>
        <v>0</v>
      </c>
      <c r="O29" s="59"/>
      <c r="P29" s="58" t="s">
        <v>276</v>
      </c>
      <c r="Q29" s="58">
        <f>IF(P29="Sim",1,IF(P29="Apenas subsidiárias",0.5,0))</f>
        <v>0</v>
      </c>
      <c r="R29" s="61"/>
      <c r="S29" s="58" t="s">
        <v>276</v>
      </c>
      <c r="T29" s="58">
        <f>IF(S29="Sim",1,IF(S29="Apenas subsidiárias",0.5,0))</f>
        <v>0</v>
      </c>
      <c r="U29" s="60"/>
      <c r="V29" s="59" t="s">
        <v>276</v>
      </c>
      <c r="W29" s="58">
        <v>0</v>
      </c>
      <c r="X29" s="59"/>
      <c r="Y29" s="59" t="s">
        <v>276</v>
      </c>
      <c r="Z29" s="58">
        <f>IF(Y29="Sim",1,IF(Y29="Apenas subsidiárias",0.5,0))</f>
        <v>0</v>
      </c>
      <c r="AA29" s="58"/>
      <c r="AB29" s="59" t="s">
        <v>276</v>
      </c>
      <c r="AC29" s="58">
        <f>IF(AB29="Sim",1,IF(AB29="Apenas subsidiárias",0.5,0))</f>
        <v>0</v>
      </c>
      <c r="AD29" s="61"/>
      <c r="AE29" s="58" t="s">
        <v>276</v>
      </c>
      <c r="AF29" s="58">
        <f>IF(AE29="Sim",1,IF(AE29="Apenas subsidiárias",0.5,0))</f>
        <v>0</v>
      </c>
      <c r="AG29" s="59"/>
      <c r="AH29" s="59" t="s">
        <v>277</v>
      </c>
      <c r="AI29" s="58">
        <f>IF(AH29="Sim",1,IF(AH29="Apenas subsidiárias",0.5,0))</f>
        <v>1</v>
      </c>
      <c r="AJ29" s="61"/>
      <c r="AK29" s="58" t="s">
        <v>276</v>
      </c>
      <c r="AL29" s="58">
        <f>IF(AK29="Sim",1,IF(AK29="Apenas subsidiárias",0.5,0))</f>
        <v>0</v>
      </c>
      <c r="AM29" s="59"/>
      <c r="AN29" s="58" t="s">
        <v>276</v>
      </c>
      <c r="AO29" s="58">
        <f>IF(AN29="Sim",1,IF(AN29="Apenas subsidiárias",0.5,0))</f>
        <v>0</v>
      </c>
      <c r="AP29" s="66"/>
      <c r="AQ29" s="58" t="s">
        <v>276</v>
      </c>
      <c r="AR29" s="58">
        <f>IF(AQ29="Sim",1,IF(AQ29="Apenas subsidiárias",0.5,0))</f>
        <v>0</v>
      </c>
      <c r="AS29" s="66"/>
      <c r="AT29" s="58" t="s">
        <v>276</v>
      </c>
      <c r="AU29" s="58">
        <f>IF(AT29="Sim",1,IF(AT29="Apenas subsidiárias",0.5,0))</f>
        <v>0</v>
      </c>
      <c r="AV29" s="66"/>
      <c r="AW29" s="59" t="s">
        <v>276</v>
      </c>
      <c r="AX29" s="58">
        <f>IF(AW29="Sim",1,IF(AW29="Apenas subsidiárias",0.5,0))</f>
        <v>0</v>
      </c>
      <c r="AY29" s="66"/>
      <c r="AZ29" s="59" t="s">
        <v>276</v>
      </c>
      <c r="BA29" s="58">
        <f>IF(AZ29="Sim",1,IF(AZ29="Apenas subsidiárias",0.5,0))</f>
        <v>0</v>
      </c>
      <c r="BB29" s="58"/>
      <c r="BC29" s="58"/>
      <c r="BD29" s="66"/>
      <c r="BE29" s="59" t="s">
        <v>276</v>
      </c>
      <c r="BF29" s="58">
        <f>IF(BE29="Sim",1,IF(BE29="Apenas subsidiárias",0.5,0))</f>
        <v>0</v>
      </c>
      <c r="BG29" s="58"/>
      <c r="BH29" s="63"/>
      <c r="BI29" s="66"/>
      <c r="BJ29" s="59" t="s">
        <v>276</v>
      </c>
      <c r="BK29" s="58">
        <f>IF(BJ29="Sim",1,IF(BJ29="Apenas subsidiárias",0.5,0))</f>
        <v>0</v>
      </c>
      <c r="BL29" s="58"/>
      <c r="BM29" s="58"/>
      <c r="BN29" s="66"/>
      <c r="BO29" s="263"/>
      <c r="BP29" s="263"/>
      <c r="BQ29" s="263"/>
      <c r="BR29" s="263"/>
      <c r="BS29" s="263"/>
      <c r="BT29" s="263"/>
      <c r="BU29" s="263"/>
      <c r="BV29" s="263"/>
      <c r="BW29" s="263"/>
      <c r="BX29" s="263"/>
      <c r="BY29" s="263"/>
      <c r="BZ29" s="263"/>
      <c r="CA29" s="263"/>
    </row>
    <row r="30" spans="1:79" s="64" customFormat="1" ht="168" x14ac:dyDescent="0.35">
      <c r="A30" s="82" t="s">
        <v>45</v>
      </c>
      <c r="B30" s="59" t="s">
        <v>255</v>
      </c>
      <c r="C30" s="59" t="s">
        <v>270</v>
      </c>
      <c r="D30" s="59" t="s">
        <v>276</v>
      </c>
      <c r="E30" s="58">
        <f>IF(D30="Sim",1,IF(D30="Apenas subsidiárias",0.5,0))</f>
        <v>0</v>
      </c>
      <c r="F30" s="66"/>
      <c r="G30" s="58" t="s">
        <v>276</v>
      </c>
      <c r="H30" s="58">
        <f>IF(G30="Sim",1,IF(G30="Apenas subsidiárias",0.5,0))</f>
        <v>0</v>
      </c>
      <c r="I30" s="61"/>
      <c r="J30" s="58" t="s">
        <v>276</v>
      </c>
      <c r="K30" s="58">
        <f>IF(J30="Sim",1,IF(J30="Apenas subsidiárias",0.5,0))</f>
        <v>0</v>
      </c>
      <c r="L30" s="59"/>
      <c r="M30" s="58" t="s">
        <v>276</v>
      </c>
      <c r="N30" s="58">
        <f>IF(M30="Sim",1,IF(M30="Apenas subsidiárias",0.5,0))</f>
        <v>0</v>
      </c>
      <c r="O30" s="61"/>
      <c r="P30" s="58" t="s">
        <v>276</v>
      </c>
      <c r="Q30" s="58">
        <f>IF(P30="Sim",1,IF(P30="Apenas subsidiárias",0.5,0))</f>
        <v>0</v>
      </c>
      <c r="R30" s="66"/>
      <c r="S30" s="59" t="s">
        <v>276</v>
      </c>
      <c r="T30" s="58">
        <f>IF(S30="Sim",1,IF(S30="Apenas subsidiárias",0.5,0))</f>
        <v>0</v>
      </c>
      <c r="U30" s="60"/>
      <c r="V30" s="59" t="s">
        <v>276</v>
      </c>
      <c r="W30" s="58">
        <v>0</v>
      </c>
      <c r="X30" s="66"/>
      <c r="Y30" s="58" t="s">
        <v>276</v>
      </c>
      <c r="Z30" s="58">
        <f>IF(Y30="Sim",1,IF(Y30="Apenas subsidiárias",0.5,0))</f>
        <v>0</v>
      </c>
      <c r="AA30" s="61"/>
      <c r="AB30" s="59" t="s">
        <v>276</v>
      </c>
      <c r="AC30" s="58">
        <f>IF(AB30="Sim",1,IF(AB30="Apenas subsidiárias",0.5,0))</f>
        <v>0</v>
      </c>
      <c r="AD30" s="61"/>
      <c r="AE30" s="58" t="s">
        <v>276</v>
      </c>
      <c r="AF30" s="58">
        <f>IF(AE30="Sim",1,IF(AE30="Apenas subsidiárias",0.5,0))</f>
        <v>0</v>
      </c>
      <c r="AG30" s="61"/>
      <c r="AH30" s="58" t="s">
        <v>276</v>
      </c>
      <c r="AI30" s="58">
        <f>IF(AH30="Sim",1,IF(AH30="Apenas subsidiárias",0.5,0))</f>
        <v>0</v>
      </c>
      <c r="AJ30" s="61"/>
      <c r="AK30" s="58" t="s">
        <v>276</v>
      </c>
      <c r="AL30" s="58">
        <f>IF(AK30="Sim",1,IF(AK30="Apenas subsidiárias",0.5,0))</f>
        <v>0</v>
      </c>
      <c r="AM30" s="59"/>
      <c r="AN30" s="58" t="s">
        <v>276</v>
      </c>
      <c r="AO30" s="58">
        <f>IF(AN30="Sim",1,IF(AN30="Apenas subsidiárias",0.5,0))</f>
        <v>0</v>
      </c>
      <c r="AP30" s="66"/>
      <c r="AQ30" s="58" t="s">
        <v>276</v>
      </c>
      <c r="AR30" s="58">
        <f>IF(AQ30="Sim",1,IF(AQ30="Apenas subsidiárias",0.5,0))</f>
        <v>0</v>
      </c>
      <c r="AS30" s="66"/>
      <c r="AT30" s="58" t="s">
        <v>276</v>
      </c>
      <c r="AU30" s="58">
        <f>IF(AT30="Sim",1,IF(AT30="Apenas subsidiárias",0.5,0))</f>
        <v>0</v>
      </c>
      <c r="AV30" s="59"/>
      <c r="AW30" s="59" t="s">
        <v>276</v>
      </c>
      <c r="AX30" s="58">
        <f>IF(AW30="Sim",1,IF(AW30="Apenas subsidiárias",0.5,0))</f>
        <v>0</v>
      </c>
      <c r="AY30" s="66"/>
      <c r="AZ30" s="59" t="s">
        <v>276</v>
      </c>
      <c r="BA30" s="58">
        <f>IF(AZ30="Sim",1,IF(AZ30="Apenas subsidiárias",0.5,0))</f>
        <v>0</v>
      </c>
      <c r="BB30" s="58"/>
      <c r="BC30" s="58"/>
      <c r="BD30" s="66"/>
      <c r="BE30" s="59" t="s">
        <v>276</v>
      </c>
      <c r="BF30" s="58">
        <f>IF(BE30="Sim",1,IF(BE30="Apenas subsidiárias",0.5,0))</f>
        <v>0</v>
      </c>
      <c r="BG30" s="58"/>
      <c r="BH30" s="63"/>
      <c r="BI30" s="66"/>
      <c r="BJ30" s="59" t="s">
        <v>276</v>
      </c>
      <c r="BK30" s="58">
        <f>IF(BJ30="Sim",1,IF(BJ30="Apenas subsidiárias",0.5,0))</f>
        <v>0</v>
      </c>
      <c r="BL30" s="58"/>
      <c r="BM30" s="58"/>
      <c r="BN30" s="66"/>
      <c r="BO30" s="263"/>
      <c r="BP30" s="263"/>
      <c r="BQ30" s="263"/>
      <c r="BR30" s="263"/>
      <c r="BS30" s="263"/>
      <c r="BT30" s="263"/>
      <c r="BU30" s="263"/>
      <c r="BV30" s="263"/>
      <c r="BW30" s="263"/>
      <c r="BX30" s="263"/>
      <c r="BY30" s="263"/>
      <c r="BZ30" s="263"/>
      <c r="CA30" s="263"/>
    </row>
    <row r="31" spans="1:79" s="64" customFormat="1" ht="159.75" customHeight="1" x14ac:dyDescent="0.3">
      <c r="A31" s="82" t="s">
        <v>46</v>
      </c>
      <c r="B31" s="73" t="s">
        <v>256</v>
      </c>
      <c r="C31" s="58" t="s">
        <v>271</v>
      </c>
      <c r="D31" s="59" t="s">
        <v>276</v>
      </c>
      <c r="E31" s="58">
        <f>IF(D31="Sim",1,IF(D31="Apenas subsidiárias",0.5,0))</f>
        <v>0</v>
      </c>
      <c r="F31" s="66"/>
      <c r="G31" s="58" t="s">
        <v>276</v>
      </c>
      <c r="H31" s="58">
        <f>IF(G31="Sim",1,IF(G31="Apenas subsidiárias",0.5,0))</f>
        <v>0</v>
      </c>
      <c r="I31" s="66"/>
      <c r="J31" s="58" t="s">
        <v>276</v>
      </c>
      <c r="K31" s="58">
        <f>IF(J31="Sim",1,IF(J31="Apenas subsidiárias",0.5,0))</f>
        <v>0</v>
      </c>
      <c r="L31" s="59"/>
      <c r="M31" s="58" t="s">
        <v>276</v>
      </c>
      <c r="N31" s="58">
        <f>IF(M31="Sim",1,IF(M31="Apenas subsidiárias",0.5,0))</f>
        <v>0</v>
      </c>
      <c r="O31" s="61"/>
      <c r="P31" s="58" t="s">
        <v>276</v>
      </c>
      <c r="Q31" s="58">
        <f>IF(P31="Sim",1,IF(P31="Apenas subsidiárias",0.5,0))</f>
        <v>0</v>
      </c>
      <c r="R31" s="66"/>
      <c r="S31" s="59" t="s">
        <v>276</v>
      </c>
      <c r="T31" s="58">
        <f>IF(S31="Sim",1,IF(S31="Apenas subsidiárias",0.5,0))</f>
        <v>0</v>
      </c>
      <c r="U31" s="60"/>
      <c r="V31" s="58" t="s">
        <v>276</v>
      </c>
      <c r="W31" s="58">
        <v>0</v>
      </c>
      <c r="X31" s="66"/>
      <c r="Y31" s="58" t="s">
        <v>276</v>
      </c>
      <c r="Z31" s="58">
        <f>IF(Y31="Sim",1,IF(Y31="Apenas subsidiárias",0.5,0))</f>
        <v>0</v>
      </c>
      <c r="AA31" s="66"/>
      <c r="AB31" s="59" t="s">
        <v>276</v>
      </c>
      <c r="AC31" s="58">
        <f>IF(AB31="Sim",1,IF(AB31="Apenas subsidiárias",0.5,0))</f>
        <v>0</v>
      </c>
      <c r="AD31" s="84"/>
      <c r="AE31" s="58" t="s">
        <v>276</v>
      </c>
      <c r="AF31" s="58">
        <f>IF(AE31="Sim",1,IF(AE31="Apenas subsidiárias",0.5,0))</f>
        <v>0</v>
      </c>
      <c r="AG31" s="59"/>
      <c r="AH31" s="58" t="s">
        <v>277</v>
      </c>
      <c r="AI31" s="58">
        <f>IF(AH31="Sim",1,IF(AH31="Apenas subsidiárias",0.5,0))</f>
        <v>1</v>
      </c>
      <c r="AJ31" s="58" t="s">
        <v>441</v>
      </c>
      <c r="AK31" s="58" t="s">
        <v>276</v>
      </c>
      <c r="AL31" s="58">
        <f>IF(AK31="Sim",1,IF(AK31="Apenas subsidiárias",0.5,0))</f>
        <v>0</v>
      </c>
      <c r="AM31" s="59"/>
      <c r="AN31" s="58" t="s">
        <v>277</v>
      </c>
      <c r="AO31" s="58">
        <f>IF(AN31="Sim",1,IF(AN31="Apenas subsidiárias",0.5,0))</f>
        <v>1</v>
      </c>
      <c r="AP31" s="66" t="s">
        <v>731</v>
      </c>
      <c r="AQ31" s="58" t="s">
        <v>276</v>
      </c>
      <c r="AR31" s="58">
        <f>IF(AQ31="Sim",1,IF(AQ31="Apenas subsidiárias",0.5,0))</f>
        <v>0</v>
      </c>
      <c r="AS31" s="66"/>
      <c r="AT31" s="59" t="s">
        <v>276</v>
      </c>
      <c r="AU31" s="58">
        <f>IF(AT31="Sim",1,IF(AT31="Apenas subsidiárias",0.5,0))</f>
        <v>0</v>
      </c>
      <c r="AV31" s="61"/>
      <c r="AW31" s="58" t="s">
        <v>276</v>
      </c>
      <c r="AX31" s="58">
        <f>IF(AW31="Sim",1,IF(AW31="Apenas subsidiárias",0.5,0))</f>
        <v>0</v>
      </c>
      <c r="AY31" s="66"/>
      <c r="AZ31" s="58" t="s">
        <v>276</v>
      </c>
      <c r="BA31" s="58">
        <f>IF(AZ31="Sim",1,IF(AZ31="Apenas subsidiárias",0.5,0))</f>
        <v>0</v>
      </c>
      <c r="BB31" s="58"/>
      <c r="BC31" s="58"/>
      <c r="BD31" s="66"/>
      <c r="BE31" s="58" t="s">
        <v>276</v>
      </c>
      <c r="BF31" s="58">
        <f>IF(BE31="Sim",1,IF(BE31="Apenas subsidiárias",0.5,0))</f>
        <v>0</v>
      </c>
      <c r="BG31" s="58"/>
      <c r="BH31" s="63"/>
      <c r="BI31" s="66"/>
      <c r="BJ31" s="58" t="s">
        <v>276</v>
      </c>
      <c r="BK31" s="58">
        <f>IF(BJ31="Sim",1,IF(BJ31="Apenas subsidiárias",0.5,0))</f>
        <v>0</v>
      </c>
      <c r="BL31" s="58"/>
      <c r="BM31" s="58" t="s">
        <v>732</v>
      </c>
      <c r="BN31" s="66"/>
      <c r="BO31" s="263"/>
      <c r="BP31" s="263"/>
      <c r="BQ31" s="263"/>
      <c r="BR31" s="263"/>
      <c r="BS31" s="263"/>
      <c r="BT31" s="263"/>
      <c r="BU31" s="263"/>
      <c r="BV31" s="263"/>
      <c r="BW31" s="263"/>
      <c r="BX31" s="263"/>
      <c r="BY31" s="263"/>
      <c r="BZ31" s="263"/>
      <c r="CA31" s="263"/>
    </row>
    <row r="32" spans="1:79" s="56" customFormat="1" ht="42" x14ac:dyDescent="0.35">
      <c r="A32" s="53" t="s">
        <v>47</v>
      </c>
      <c r="B32" s="53" t="s">
        <v>257</v>
      </c>
      <c r="C32" s="53"/>
      <c r="D32" s="69"/>
      <c r="E32" s="69"/>
      <c r="F32" s="70"/>
      <c r="G32" s="69"/>
      <c r="H32" s="69"/>
      <c r="I32" s="70"/>
      <c r="J32" s="69"/>
      <c r="K32" s="69"/>
      <c r="L32" s="71"/>
      <c r="M32" s="69"/>
      <c r="N32" s="69"/>
      <c r="O32" s="71"/>
      <c r="P32" s="69"/>
      <c r="Q32" s="69"/>
      <c r="R32" s="70"/>
      <c r="S32" s="69"/>
      <c r="T32" s="69"/>
      <c r="U32" s="53"/>
      <c r="V32" s="69"/>
      <c r="W32" s="53"/>
      <c r="X32" s="70"/>
      <c r="Y32" s="69"/>
      <c r="Z32" s="69"/>
      <c r="AA32" s="70"/>
      <c r="AB32" s="69"/>
      <c r="AC32" s="69"/>
      <c r="AD32" s="70"/>
      <c r="AE32" s="69"/>
      <c r="AF32" s="69"/>
      <c r="AG32" s="71"/>
      <c r="AH32" s="69"/>
      <c r="AI32" s="69"/>
      <c r="AJ32" s="70"/>
      <c r="AK32" s="69"/>
      <c r="AL32" s="69"/>
      <c r="AM32" s="71"/>
      <c r="AN32" s="69"/>
      <c r="AO32" s="69"/>
      <c r="AP32" s="70"/>
      <c r="AQ32" s="69"/>
      <c r="AR32" s="69"/>
      <c r="AS32" s="70"/>
      <c r="AT32" s="69"/>
      <c r="AU32" s="69"/>
      <c r="AV32" s="70"/>
      <c r="AW32" s="69"/>
      <c r="AX32" s="69"/>
      <c r="AY32" s="70"/>
      <c r="AZ32" s="69"/>
      <c r="BA32" s="69"/>
      <c r="BB32" s="69"/>
      <c r="BC32" s="69"/>
      <c r="BD32" s="70"/>
      <c r="BE32" s="69"/>
      <c r="BF32" s="69"/>
      <c r="BG32" s="69"/>
      <c r="BH32" s="72"/>
      <c r="BI32" s="70"/>
      <c r="BJ32" s="69"/>
      <c r="BK32" s="69"/>
      <c r="BL32" s="69"/>
      <c r="BM32" s="69"/>
      <c r="BN32" s="70"/>
      <c r="BO32" s="262"/>
      <c r="BP32" s="262"/>
      <c r="BQ32" s="262"/>
      <c r="BR32" s="262"/>
      <c r="BS32" s="262"/>
      <c r="BT32" s="262"/>
      <c r="BU32" s="262"/>
      <c r="BV32" s="262"/>
      <c r="BW32" s="262"/>
      <c r="BX32" s="262"/>
      <c r="BY32" s="262"/>
      <c r="BZ32" s="262"/>
      <c r="CA32" s="262"/>
    </row>
    <row r="33" spans="1:79" s="64" customFormat="1" ht="105.75" customHeight="1" x14ac:dyDescent="0.35">
      <c r="A33" s="57" t="s">
        <v>48</v>
      </c>
      <c r="B33" s="73" t="s">
        <v>258</v>
      </c>
      <c r="C33" s="73" t="s">
        <v>272</v>
      </c>
      <c r="D33" s="59" t="s">
        <v>276</v>
      </c>
      <c r="E33" s="58">
        <f>IF(D33="Sim",1,IF(D33="Apenas subsidiárias",0.5,0))</f>
        <v>0</v>
      </c>
      <c r="F33" s="67" t="s">
        <v>426</v>
      </c>
      <c r="G33" s="58" t="s">
        <v>276</v>
      </c>
      <c r="H33" s="58">
        <f>IF(G33="Sim",1,IF(G33="Apenas subsidiárias",0.5,0))</f>
        <v>0</v>
      </c>
      <c r="I33" s="66"/>
      <c r="J33" s="58" t="s">
        <v>276</v>
      </c>
      <c r="K33" s="58">
        <f>IF(J33="Sim",1,IF(J33="Apenas subsidiárias",0.5,0))</f>
        <v>0</v>
      </c>
      <c r="L33" s="59"/>
      <c r="M33" s="58" t="s">
        <v>276</v>
      </c>
      <c r="N33" s="58">
        <f>IF(M33="Sim",1,IF(M33="Apenas subsidiárias",0.5,0))</f>
        <v>0</v>
      </c>
      <c r="O33" s="59"/>
      <c r="P33" s="58" t="s">
        <v>277</v>
      </c>
      <c r="Q33" s="58">
        <f>IF(P33="Sim",1,IF(P33="Apenas subsidiárias",0.5,0))</f>
        <v>1</v>
      </c>
      <c r="R33" s="59" t="s">
        <v>287</v>
      </c>
      <c r="S33" s="58" t="s">
        <v>276</v>
      </c>
      <c r="T33" s="58">
        <f>IF(S33="Sim",1,IF(S33="Apenas subsidiárias",0.5,0))</f>
        <v>0</v>
      </c>
      <c r="U33" s="60"/>
      <c r="V33" s="58" t="s">
        <v>276</v>
      </c>
      <c r="W33" s="58">
        <v>0</v>
      </c>
      <c r="X33" s="66"/>
      <c r="Y33" s="58" t="s">
        <v>277</v>
      </c>
      <c r="Z33" s="58">
        <f>IF(Y33="Sim",1,IF(Y33="Apenas subsidiárias",0.5,0))</f>
        <v>1</v>
      </c>
      <c r="AA33" s="67" t="s">
        <v>182</v>
      </c>
      <c r="AB33" s="58" t="s">
        <v>276</v>
      </c>
      <c r="AC33" s="58">
        <f>IF(AB33="Sim",1,IF(AB33="Apenas subsidiárias",0.5,0))</f>
        <v>0</v>
      </c>
      <c r="AD33" s="66"/>
      <c r="AE33" s="58" t="s">
        <v>276</v>
      </c>
      <c r="AF33" s="58">
        <f>IF(AE33="Sim",1,IF(AE33="Apenas subsidiárias",0.5,0))</f>
        <v>0</v>
      </c>
      <c r="AG33" s="59"/>
      <c r="AH33" s="58" t="s">
        <v>276</v>
      </c>
      <c r="AI33" s="58">
        <f>IF(AH33="Sim",1,IF(AH33="Apenas subsidiárias",0.5,0))</f>
        <v>0</v>
      </c>
      <c r="AJ33" s="66"/>
      <c r="AK33" s="58" t="s">
        <v>276</v>
      </c>
      <c r="AL33" s="58">
        <f>IF(AK33="Sim",1,IF(AK33="Apenas subsidiárias",0.5,0))</f>
        <v>0</v>
      </c>
      <c r="AM33" s="59"/>
      <c r="AN33" s="58" t="s">
        <v>276</v>
      </c>
      <c r="AO33" s="58">
        <f>IF(AN33="Sim",1,IF(AN33="Apenas subsidiárias",0.5,0))</f>
        <v>0</v>
      </c>
      <c r="AP33" s="66"/>
      <c r="AQ33" s="58" t="s">
        <v>277</v>
      </c>
      <c r="AR33" s="58">
        <f>IF(AQ33="Sim",1,IF(AQ33="Apenas subsidiárias",0.5,0))</f>
        <v>1</v>
      </c>
      <c r="AS33" s="67" t="s">
        <v>449</v>
      </c>
      <c r="AT33" s="58" t="s">
        <v>277</v>
      </c>
      <c r="AU33" s="58">
        <f>IF(AT33="Sim",1,IF(AT33="Apenas subsidiárias",0.5,0))</f>
        <v>1</v>
      </c>
      <c r="AV33" s="67" t="s">
        <v>205</v>
      </c>
      <c r="AW33" s="59" t="s">
        <v>276</v>
      </c>
      <c r="AX33" s="58">
        <f>IF(AW33="Sim",1,IF(AW33="Apenas subsidiárias",0.5,0))</f>
        <v>0</v>
      </c>
      <c r="AY33" s="61"/>
      <c r="AZ33" s="59" t="s">
        <v>276</v>
      </c>
      <c r="BA33" s="58">
        <f>IF(AZ33="Sim",1,IF(AZ33="Apenas subsidiárias",0.5,0))</f>
        <v>0</v>
      </c>
      <c r="BB33" s="58"/>
      <c r="BC33" s="58"/>
      <c r="BD33" s="61"/>
      <c r="BE33" s="59" t="s">
        <v>276</v>
      </c>
      <c r="BF33" s="58">
        <f>IF(BE33="Sim",1,IF(BE33="Apenas subsidiárias",0.5,0))</f>
        <v>0</v>
      </c>
      <c r="BG33" s="58"/>
      <c r="BH33" s="63"/>
      <c r="BI33" s="61"/>
      <c r="BJ33" s="59" t="s">
        <v>276</v>
      </c>
      <c r="BK33" s="58">
        <f>IF(BJ33="Sim",1,IF(BJ33="Apenas subsidiárias",0.5,0))</f>
        <v>0</v>
      </c>
      <c r="BL33" s="58"/>
      <c r="BM33" s="58"/>
      <c r="BN33" s="61"/>
      <c r="BO33" s="263"/>
      <c r="BP33" s="263"/>
      <c r="BQ33" s="263"/>
      <c r="BR33" s="263"/>
      <c r="BS33" s="263"/>
      <c r="BT33" s="263"/>
      <c r="BU33" s="263"/>
      <c r="BV33" s="263"/>
      <c r="BW33" s="263"/>
      <c r="BX33" s="263"/>
      <c r="BY33" s="263"/>
      <c r="BZ33" s="263"/>
      <c r="CA33" s="263"/>
    </row>
    <row r="34" spans="1:79" s="64" customFormat="1" ht="156" customHeight="1" x14ac:dyDescent="0.35">
      <c r="A34" s="57" t="s">
        <v>49</v>
      </c>
      <c r="B34" s="59" t="s">
        <v>259</v>
      </c>
      <c r="C34" s="59" t="s">
        <v>273</v>
      </c>
      <c r="D34" s="83" t="s">
        <v>275</v>
      </c>
      <c r="E34" s="58">
        <f>IF(D34="Sim",1,IF(D34="Apenas subsidiárias",0.5,0))</f>
        <v>0.5</v>
      </c>
      <c r="F34" s="66"/>
      <c r="G34" s="58" t="s">
        <v>276</v>
      </c>
      <c r="H34" s="58">
        <f>IF(G34="Sim",1,IF(G34="Apenas subsidiárias",0.5,0))</f>
        <v>0</v>
      </c>
      <c r="I34" s="66"/>
      <c r="J34" s="58" t="s">
        <v>276</v>
      </c>
      <c r="K34" s="58">
        <f>IF(J34="Sim",1,IF(J34="Apenas subsidiárias",0.5,0))</f>
        <v>0</v>
      </c>
      <c r="L34" s="59"/>
      <c r="M34" s="58" t="s">
        <v>275</v>
      </c>
      <c r="N34" s="58">
        <f>IF(M34="Sim",1,IF(M34="Apenas subsidiárias",0.5,0))</f>
        <v>0.5</v>
      </c>
      <c r="O34" s="62" t="s">
        <v>149</v>
      </c>
      <c r="P34" s="58" t="s">
        <v>275</v>
      </c>
      <c r="Q34" s="58">
        <f>IF(P34="Sim",1,IF(P34="Apenas subsidiárias",0.5,0))</f>
        <v>0.5</v>
      </c>
      <c r="R34" s="67" t="s">
        <v>173</v>
      </c>
      <c r="S34" s="58" t="s">
        <v>276</v>
      </c>
      <c r="T34" s="58">
        <f>IF(S34="Sim",1,IF(S34="Apenas subsidiárias",0.5,0))</f>
        <v>0</v>
      </c>
      <c r="U34" s="60"/>
      <c r="V34" s="58" t="s">
        <v>276</v>
      </c>
      <c r="W34" s="58">
        <v>0</v>
      </c>
      <c r="X34" s="66"/>
      <c r="Y34" s="58" t="s">
        <v>276</v>
      </c>
      <c r="Z34" s="58">
        <f>IF(Y34="Sim",1,IF(Y34="Apenas subsidiárias",0.5,0))</f>
        <v>0</v>
      </c>
      <c r="AA34" s="66"/>
      <c r="AB34" s="58" t="s">
        <v>275</v>
      </c>
      <c r="AC34" s="58">
        <f>IF(AB34="Sim",1,IF(AB34="Apenas subsidiárias",0.5,0))</f>
        <v>0.5</v>
      </c>
      <c r="AD34" s="67" t="s">
        <v>184</v>
      </c>
      <c r="AE34" s="58" t="s">
        <v>277</v>
      </c>
      <c r="AF34" s="58">
        <f>IF(AE34="Sim",1,IF(AE34="Apenas subsidiárias",0.5,0))</f>
        <v>1</v>
      </c>
      <c r="AG34" s="59" t="s">
        <v>297</v>
      </c>
      <c r="AH34" s="58" t="s">
        <v>276</v>
      </c>
      <c r="AI34" s="58">
        <f>IF(AH34="Sim",1,IF(AH34="Apenas subsidiárias",0.5,0))</f>
        <v>0</v>
      </c>
      <c r="AJ34" s="66"/>
      <c r="AK34" s="58" t="s">
        <v>276</v>
      </c>
      <c r="AL34" s="58">
        <f>IF(AK34="Sim",1,IF(AK34="Apenas subsidiárias",0.5,0))</f>
        <v>0</v>
      </c>
      <c r="AM34" s="59"/>
      <c r="AN34" s="58" t="s">
        <v>277</v>
      </c>
      <c r="AO34" s="58">
        <f>IF(AN34="Sim",1,IF(AN34="Apenas subsidiárias",0.5,0))</f>
        <v>1</v>
      </c>
      <c r="AP34" s="66" t="s">
        <v>733</v>
      </c>
      <c r="AQ34" s="58" t="s">
        <v>277</v>
      </c>
      <c r="AR34" s="58">
        <f>IF(AQ34="Sim",1,IF(AQ34="Apenas subsidiárias",0.5,0))</f>
        <v>1</v>
      </c>
      <c r="AS34" s="59" t="s">
        <v>450</v>
      </c>
      <c r="AT34" s="59" t="s">
        <v>275</v>
      </c>
      <c r="AU34" s="58">
        <f>IF(AT34="Sim",1,IF(AT34="Apenas subsidiárias",0.5,0))</f>
        <v>0.5</v>
      </c>
      <c r="AV34" s="67" t="s">
        <v>206</v>
      </c>
      <c r="AW34" s="58" t="s">
        <v>275</v>
      </c>
      <c r="AX34" s="58">
        <f>IF(AW34="Sim",1,IF(AW34="Apenas subsidiárias",0.5,0))</f>
        <v>0.5</v>
      </c>
      <c r="AY34" s="59" t="s">
        <v>305</v>
      </c>
      <c r="AZ34" s="58" t="s">
        <v>276</v>
      </c>
      <c r="BA34" s="58">
        <f>IF(AZ34="Sim",1,IF(AZ34="Apenas subsidiárias",0.5,0))</f>
        <v>0</v>
      </c>
      <c r="BB34" s="58"/>
      <c r="BC34" s="58"/>
      <c r="BD34" s="59"/>
      <c r="BE34" s="58" t="s">
        <v>276</v>
      </c>
      <c r="BF34" s="58">
        <f>IF(BE34="Sim",1,IF(BE34="Apenas subsidiárias",0.5,0))</f>
        <v>0</v>
      </c>
      <c r="BG34" s="58"/>
      <c r="BH34" s="63"/>
      <c r="BI34" s="59"/>
      <c r="BJ34" s="58"/>
      <c r="BK34" s="58">
        <f>IF(BJ34="Sim",1,IF(BJ34="Apenas subsidiárias",0.5,0))</f>
        <v>0</v>
      </c>
      <c r="BL34" s="58"/>
      <c r="BM34" s="58"/>
      <c r="BN34" s="59"/>
      <c r="BO34" s="263"/>
      <c r="BP34" s="263"/>
      <c r="BQ34" s="263"/>
      <c r="BR34" s="263"/>
      <c r="BS34" s="263"/>
      <c r="BT34" s="263"/>
      <c r="BU34" s="263"/>
      <c r="BV34" s="263"/>
      <c r="BW34" s="263"/>
      <c r="BX34" s="263"/>
      <c r="BY34" s="263"/>
      <c r="BZ34" s="263"/>
      <c r="CA34" s="263"/>
    </row>
    <row r="35" spans="1:79" s="64" customFormat="1" ht="146.4" customHeight="1" x14ac:dyDescent="0.35">
      <c r="A35" s="57" t="s">
        <v>50</v>
      </c>
      <c r="B35" s="59" t="s">
        <v>525</v>
      </c>
      <c r="C35" s="59" t="s">
        <v>274</v>
      </c>
      <c r="D35" s="58" t="s">
        <v>276</v>
      </c>
      <c r="E35" s="58">
        <f>IF(D35="Sim",1,IF(D35="Apenas subsidiárias",0.5,0))</f>
        <v>0</v>
      </c>
      <c r="F35" s="66"/>
      <c r="G35" s="58" t="s">
        <v>276</v>
      </c>
      <c r="H35" s="58">
        <f>IF(G35="Sim",1,IF(G35="Apenas subsidiárias",0.5,0))</f>
        <v>0</v>
      </c>
      <c r="I35" s="66"/>
      <c r="J35" s="58" t="s">
        <v>276</v>
      </c>
      <c r="K35" s="58">
        <f>IF(J35="Sim",1,IF(J35="Apenas subsidiárias",0.5,0))</f>
        <v>0</v>
      </c>
      <c r="L35" s="59"/>
      <c r="M35" s="58" t="s">
        <v>276</v>
      </c>
      <c r="N35" s="58">
        <f>IF(M35="Sim",1,IF(M35="Apenas subsidiárias",0.5,0))</f>
        <v>0</v>
      </c>
      <c r="O35" s="59"/>
      <c r="P35" s="58" t="s">
        <v>276</v>
      </c>
      <c r="Q35" s="58">
        <f>IF(P35="Sim",1,IF(P35="Apenas subsidiárias",0.5,0))</f>
        <v>0</v>
      </c>
      <c r="R35" s="66"/>
      <c r="S35" s="58" t="s">
        <v>276</v>
      </c>
      <c r="T35" s="58">
        <f>IF(S35="Sim",1,IF(S35="Apenas subsidiárias",0.5,0))</f>
        <v>0</v>
      </c>
      <c r="U35" s="60"/>
      <c r="V35" s="58" t="s">
        <v>276</v>
      </c>
      <c r="W35" s="58">
        <v>0</v>
      </c>
      <c r="X35" s="66"/>
      <c r="Y35" s="58" t="s">
        <v>276</v>
      </c>
      <c r="Z35" s="58">
        <f>IF(Y35="Sim",1,IF(Y35="Apenas subsidiárias",0.5,0))</f>
        <v>0</v>
      </c>
      <c r="AA35" s="66"/>
      <c r="AB35" s="58" t="s">
        <v>276</v>
      </c>
      <c r="AC35" s="58">
        <f>IF(AB35="Sim",1,IF(AB35="Apenas subsidiárias",0.5,0))</f>
        <v>0</v>
      </c>
      <c r="AD35" s="66"/>
      <c r="AE35" s="58" t="s">
        <v>276</v>
      </c>
      <c r="AF35" s="58">
        <f>IF(AE35="Sim",1,IF(AE35="Apenas subsidiárias",0.5,0))</f>
        <v>0</v>
      </c>
      <c r="AG35" s="59"/>
      <c r="AH35" s="58" t="s">
        <v>276</v>
      </c>
      <c r="AI35" s="58">
        <f>IF(AH35="Sim",1,IF(AH35="Apenas subsidiárias",0.5,0))</f>
        <v>0</v>
      </c>
      <c r="AJ35" s="66"/>
      <c r="AK35" s="58" t="s">
        <v>276</v>
      </c>
      <c r="AL35" s="58">
        <f>IF(AK35="Sim",1,IF(AK35="Apenas subsidiárias",0.5,0))</f>
        <v>0</v>
      </c>
      <c r="AM35" s="59"/>
      <c r="AN35" s="58" t="s">
        <v>276</v>
      </c>
      <c r="AO35" s="58">
        <f>IF(AN35="Sim",1,IF(AN35="Apenas subsidiárias",0.5,0))</f>
        <v>0</v>
      </c>
      <c r="AP35" s="66"/>
      <c r="AQ35" s="58" t="s">
        <v>276</v>
      </c>
      <c r="AR35" s="58">
        <f>IF(AQ35="Sim",1,IF(AQ35="Apenas subsidiárias",0.5,0))</f>
        <v>0</v>
      </c>
      <c r="AS35" s="66"/>
      <c r="AT35" s="58" t="s">
        <v>276</v>
      </c>
      <c r="AU35" s="58">
        <f>IF(AT35="Sim",1,IF(AT35="Apenas subsidiárias",0.5,0))</f>
        <v>0</v>
      </c>
      <c r="AV35" s="66"/>
      <c r="AW35" s="58" t="s">
        <v>276</v>
      </c>
      <c r="AX35" s="58">
        <f>IF(AW35="Sim",1,IF(AW35="Apenas subsidiárias",0.5,0))</f>
        <v>0</v>
      </c>
      <c r="AY35" s="66"/>
      <c r="AZ35" s="58" t="s">
        <v>276</v>
      </c>
      <c r="BA35" s="58">
        <f>IF(AZ35="Sim",1,IF(AZ35="Apenas subsidiárias",0.5,0))</f>
        <v>0</v>
      </c>
      <c r="BB35" s="58"/>
      <c r="BC35" s="58"/>
      <c r="BD35" s="66"/>
      <c r="BE35" s="58" t="s">
        <v>276</v>
      </c>
      <c r="BF35" s="58">
        <f>IF(BE35="Sim",1,IF(BE35="Apenas subsidiárias",0.5,0))</f>
        <v>0</v>
      </c>
      <c r="BG35" s="58"/>
      <c r="BH35" s="63"/>
      <c r="BI35" s="66"/>
      <c r="BJ35" s="58" t="s">
        <v>276</v>
      </c>
      <c r="BK35" s="58">
        <f>IF(BJ35="Sim",1,IF(BJ35="Apenas subsidiárias",0.5,0))</f>
        <v>0</v>
      </c>
      <c r="BL35" s="58"/>
      <c r="BM35" s="58"/>
      <c r="BN35" s="66"/>
      <c r="BO35" s="263"/>
      <c r="BP35" s="263"/>
      <c r="BQ35" s="263"/>
      <c r="BR35" s="263"/>
      <c r="BS35" s="263"/>
      <c r="BT35" s="263"/>
      <c r="BU35" s="263"/>
      <c r="BV35" s="263"/>
      <c r="BW35" s="263"/>
      <c r="BX35" s="263"/>
      <c r="BY35" s="263"/>
      <c r="BZ35" s="263"/>
      <c r="CA35" s="263"/>
    </row>
    <row r="36" spans="1:79" s="64" customFormat="1" ht="14" x14ac:dyDescent="0.35">
      <c r="A36" s="85"/>
      <c r="B36" s="86"/>
      <c r="C36" s="87"/>
      <c r="D36" s="88"/>
      <c r="E36" s="89">
        <f>SUM(E5:E35)</f>
        <v>6</v>
      </c>
      <c r="F36" s="90"/>
      <c r="G36" s="91"/>
      <c r="H36" s="89">
        <f>SUM(H5:H35)</f>
        <v>2</v>
      </c>
      <c r="I36" s="92"/>
      <c r="J36" s="91"/>
      <c r="K36" s="89">
        <f>SUM(K5:K35)</f>
        <v>7</v>
      </c>
      <c r="L36" s="92"/>
      <c r="M36" s="91"/>
      <c r="N36" s="89">
        <f>SUM(N5:N35)</f>
        <v>7.5</v>
      </c>
      <c r="O36" s="92"/>
      <c r="P36" s="91"/>
      <c r="Q36" s="89">
        <f>SUM(Q5:Q35)</f>
        <v>2.5</v>
      </c>
      <c r="R36" s="92"/>
      <c r="S36" s="91"/>
      <c r="T36" s="89">
        <f>SUM(T5:T35)</f>
        <v>0</v>
      </c>
      <c r="U36" s="93"/>
      <c r="V36" s="91"/>
      <c r="W36" s="89">
        <f>SUM(W5:W35)</f>
        <v>8</v>
      </c>
      <c r="X36" s="92"/>
      <c r="Y36" s="91"/>
      <c r="Z36" s="89">
        <f>SUM(Z5:Z35)</f>
        <v>2</v>
      </c>
      <c r="AA36" s="92"/>
      <c r="AB36" s="91"/>
      <c r="AC36" s="89">
        <f>SUM(AC5:AC35)</f>
        <v>9.5</v>
      </c>
      <c r="AD36" s="92"/>
      <c r="AE36" s="91"/>
      <c r="AF36" s="89">
        <f>SUM(AF5:AF35)</f>
        <v>9</v>
      </c>
      <c r="AG36" s="92"/>
      <c r="AH36" s="91"/>
      <c r="AI36" s="89">
        <f>SUM(AI5:AI35)</f>
        <v>3</v>
      </c>
      <c r="AJ36" s="94"/>
      <c r="AK36" s="91"/>
      <c r="AL36" s="89">
        <f>SUM(AL5:AL35)</f>
        <v>7</v>
      </c>
      <c r="AM36" s="95"/>
      <c r="AN36" s="91"/>
      <c r="AO36" s="89">
        <f>SUM(AO5:AO35)</f>
        <v>10</v>
      </c>
      <c r="AP36" s="92"/>
      <c r="AQ36" s="91"/>
      <c r="AR36" s="89">
        <f>SUM(AR5:AR35)</f>
        <v>12</v>
      </c>
      <c r="AS36" s="92"/>
      <c r="AT36" s="91"/>
      <c r="AU36" s="89">
        <f>SUM(AU5:AU35)</f>
        <v>9</v>
      </c>
      <c r="AV36" s="92"/>
      <c r="AW36" s="91"/>
      <c r="AX36" s="89">
        <f>SUM(AX5:AX35)</f>
        <v>1.5</v>
      </c>
      <c r="AY36" s="96"/>
      <c r="AZ36" s="91"/>
      <c r="BA36" s="89">
        <f>SUM(BA5:BA35)</f>
        <v>0</v>
      </c>
      <c r="BB36" s="96"/>
      <c r="BC36" s="96"/>
      <c r="BD36" s="96"/>
      <c r="BE36" s="91"/>
      <c r="BF36" s="89">
        <f>SUM(BF5:BF35)</f>
        <v>0</v>
      </c>
      <c r="BG36" s="96"/>
      <c r="BH36" s="97"/>
      <c r="BI36" s="96"/>
      <c r="BJ36" s="91"/>
      <c r="BK36" s="89">
        <f>SUM(BK5:BK35)</f>
        <v>2</v>
      </c>
      <c r="BL36" s="96"/>
      <c r="BM36" s="96"/>
      <c r="BN36" s="96"/>
      <c r="BO36" s="263"/>
      <c r="BP36" s="263"/>
      <c r="BQ36" s="263"/>
      <c r="BR36" s="263"/>
      <c r="BS36" s="263"/>
      <c r="BT36" s="263"/>
      <c r="BU36" s="263"/>
      <c r="BV36" s="263"/>
      <c r="BW36" s="263"/>
      <c r="BX36" s="263"/>
      <c r="BY36" s="263"/>
      <c r="BZ36" s="263"/>
      <c r="CA36" s="263"/>
    </row>
    <row r="37" spans="1:79" s="264" customFormat="1" x14ac:dyDescent="0.35">
      <c r="A37" s="265"/>
      <c r="D37" s="266"/>
      <c r="F37" s="267"/>
      <c r="I37" s="268"/>
      <c r="L37" s="268"/>
      <c r="O37" s="268"/>
      <c r="R37" s="268"/>
      <c r="U37" s="268"/>
      <c r="X37" s="268"/>
      <c r="AA37" s="268"/>
      <c r="AD37" s="268"/>
      <c r="AG37" s="268"/>
      <c r="AJ37" s="268"/>
      <c r="AM37" s="268"/>
      <c r="AP37" s="268"/>
      <c r="AS37" s="268"/>
      <c r="AV37" s="268"/>
      <c r="BH37" s="268"/>
    </row>
    <row r="38" spans="1:79" s="264" customFormat="1" x14ac:dyDescent="0.35">
      <c r="A38" s="265"/>
      <c r="D38" s="266"/>
      <c r="F38" s="267"/>
      <c r="I38" s="268"/>
      <c r="L38" s="268"/>
      <c r="O38" s="268"/>
      <c r="R38" s="268"/>
      <c r="U38" s="268"/>
      <c r="X38" s="268"/>
      <c r="AA38" s="268"/>
      <c r="AD38" s="268"/>
      <c r="AG38" s="268"/>
      <c r="AJ38" s="268"/>
      <c r="AM38" s="268"/>
      <c r="AP38" s="268"/>
      <c r="AS38" s="268"/>
      <c r="AV38" s="268"/>
      <c r="BH38" s="268"/>
    </row>
    <row r="39" spans="1:79" s="264" customFormat="1" x14ac:dyDescent="0.35">
      <c r="A39" s="265"/>
      <c r="D39" s="266"/>
      <c r="F39" s="267"/>
      <c r="I39" s="268"/>
      <c r="L39" s="268"/>
      <c r="O39" s="268"/>
      <c r="R39" s="268"/>
      <c r="U39" s="268"/>
      <c r="X39" s="268"/>
      <c r="AA39" s="268"/>
      <c r="AD39" s="268"/>
      <c r="AG39" s="268"/>
      <c r="AJ39" s="268"/>
      <c r="AM39" s="268"/>
      <c r="AP39" s="268"/>
      <c r="AS39" s="268"/>
      <c r="AV39" s="268"/>
      <c r="BH39" s="268"/>
    </row>
    <row r="40" spans="1:79" s="264" customFormat="1" x14ac:dyDescent="0.35">
      <c r="A40" s="265"/>
      <c r="D40" s="266"/>
      <c r="F40" s="267"/>
      <c r="I40" s="268"/>
      <c r="L40" s="268"/>
      <c r="O40" s="268"/>
      <c r="R40" s="268"/>
      <c r="U40" s="268"/>
      <c r="X40" s="268"/>
      <c r="AA40" s="268"/>
      <c r="AD40" s="268"/>
      <c r="AG40" s="268"/>
      <c r="AJ40" s="268"/>
      <c r="AM40" s="268"/>
      <c r="AP40" s="268"/>
      <c r="AS40" s="268"/>
      <c r="AV40" s="268"/>
      <c r="BH40" s="268"/>
    </row>
    <row r="41" spans="1:79" s="264" customFormat="1" x14ac:dyDescent="0.35">
      <c r="A41" s="265"/>
      <c r="D41" s="266"/>
      <c r="F41" s="267"/>
      <c r="I41" s="268"/>
      <c r="L41" s="268"/>
      <c r="O41" s="268"/>
      <c r="R41" s="268"/>
      <c r="U41" s="268"/>
      <c r="X41" s="268"/>
      <c r="AA41" s="268"/>
      <c r="AD41" s="268"/>
      <c r="AG41" s="268"/>
      <c r="AJ41" s="268"/>
      <c r="AM41" s="268"/>
      <c r="AP41" s="268"/>
      <c r="AS41" s="268"/>
      <c r="AV41" s="268"/>
      <c r="BH41" s="268"/>
    </row>
    <row r="42" spans="1:79" s="264" customFormat="1" x14ac:dyDescent="0.35">
      <c r="A42" s="265"/>
      <c r="D42" s="266"/>
      <c r="F42" s="267"/>
      <c r="I42" s="268"/>
      <c r="L42" s="268"/>
      <c r="O42" s="268"/>
      <c r="R42" s="268"/>
      <c r="U42" s="268"/>
      <c r="X42" s="268"/>
      <c r="AA42" s="268"/>
      <c r="AD42" s="268"/>
      <c r="AG42" s="268"/>
      <c r="AJ42" s="268"/>
      <c r="AM42" s="268"/>
      <c r="AP42" s="268"/>
      <c r="AS42" s="268"/>
      <c r="AV42" s="268"/>
      <c r="BH42" s="268"/>
    </row>
    <row r="43" spans="1:79" s="264" customFormat="1" x14ac:dyDescent="0.35">
      <c r="A43" s="265"/>
      <c r="D43" s="266"/>
      <c r="F43" s="267"/>
      <c r="I43" s="268"/>
      <c r="L43" s="268"/>
      <c r="O43" s="268"/>
      <c r="R43" s="268"/>
      <c r="U43" s="268"/>
      <c r="X43" s="268"/>
      <c r="AA43" s="268"/>
      <c r="AD43" s="268"/>
      <c r="AG43" s="268"/>
      <c r="AJ43" s="268"/>
      <c r="AM43" s="268"/>
      <c r="AP43" s="268"/>
      <c r="AS43" s="268"/>
      <c r="AV43" s="268"/>
      <c r="BH43" s="268"/>
    </row>
    <row r="44" spans="1:79" s="264" customFormat="1" x14ac:dyDescent="0.35">
      <c r="A44" s="265"/>
      <c r="D44" s="266"/>
      <c r="F44" s="267"/>
      <c r="I44" s="268"/>
      <c r="L44" s="268"/>
      <c r="O44" s="268"/>
      <c r="R44" s="268"/>
      <c r="U44" s="268"/>
      <c r="X44" s="268"/>
      <c r="AA44" s="268"/>
      <c r="AD44" s="268"/>
      <c r="AG44" s="268"/>
      <c r="AJ44" s="268"/>
      <c r="AM44" s="268"/>
      <c r="AP44" s="268"/>
      <c r="AS44" s="268"/>
      <c r="AV44" s="268"/>
      <c r="BH44" s="268"/>
    </row>
    <row r="45" spans="1:79" s="264" customFormat="1" x14ac:dyDescent="0.35">
      <c r="A45" s="265"/>
      <c r="D45" s="266"/>
      <c r="F45" s="267"/>
      <c r="I45" s="268"/>
      <c r="L45" s="268"/>
      <c r="O45" s="268"/>
      <c r="R45" s="268"/>
      <c r="U45" s="268"/>
      <c r="X45" s="268"/>
      <c r="AA45" s="268"/>
      <c r="AD45" s="268"/>
      <c r="AG45" s="268"/>
      <c r="AJ45" s="268"/>
      <c r="AM45" s="268"/>
      <c r="AP45" s="268"/>
      <c r="AS45" s="268"/>
      <c r="AV45" s="268"/>
      <c r="BH45" s="268"/>
    </row>
    <row r="46" spans="1:79" s="264" customFormat="1" x14ac:dyDescent="0.35">
      <c r="D46" s="266"/>
      <c r="F46" s="267"/>
      <c r="I46" s="268"/>
      <c r="L46" s="268"/>
      <c r="O46" s="268"/>
      <c r="R46" s="268"/>
      <c r="U46" s="268"/>
      <c r="X46" s="268"/>
      <c r="AA46" s="268"/>
      <c r="AD46" s="268"/>
      <c r="AG46" s="268"/>
      <c r="AJ46" s="268"/>
      <c r="AM46" s="268"/>
      <c r="AP46" s="268"/>
      <c r="AS46" s="268"/>
      <c r="AV46" s="268"/>
      <c r="BH46" s="268"/>
    </row>
    <row r="47" spans="1:79" s="264" customFormat="1" x14ac:dyDescent="0.35">
      <c r="D47" s="266"/>
      <c r="F47" s="267"/>
      <c r="I47" s="268"/>
      <c r="L47" s="268"/>
      <c r="O47" s="268"/>
      <c r="R47" s="268"/>
      <c r="U47" s="268"/>
      <c r="X47" s="268"/>
      <c r="AA47" s="268"/>
      <c r="AD47" s="268"/>
      <c r="AG47" s="268"/>
      <c r="AJ47" s="268"/>
      <c r="AM47" s="268"/>
      <c r="AP47" s="268"/>
      <c r="AS47" s="268"/>
      <c r="AV47" s="268"/>
      <c r="BH47" s="268"/>
    </row>
    <row r="48" spans="1:79" s="264" customFormat="1" x14ac:dyDescent="0.35">
      <c r="D48" s="266"/>
      <c r="F48" s="267"/>
      <c r="I48" s="268"/>
      <c r="L48" s="268"/>
      <c r="O48" s="268"/>
      <c r="R48" s="268"/>
      <c r="U48" s="268"/>
      <c r="X48" s="268"/>
      <c r="AA48" s="268"/>
      <c r="AD48" s="268"/>
      <c r="AG48" s="268"/>
      <c r="AJ48" s="268"/>
      <c r="AM48" s="268"/>
      <c r="AP48" s="268"/>
      <c r="AS48" s="268"/>
      <c r="AV48" s="268"/>
      <c r="BH48" s="268"/>
    </row>
    <row r="49" spans="1:60" s="264" customFormat="1" x14ac:dyDescent="0.35">
      <c r="D49" s="266"/>
      <c r="F49" s="267"/>
      <c r="I49" s="268"/>
      <c r="L49" s="268"/>
      <c r="O49" s="268"/>
      <c r="R49" s="268"/>
      <c r="U49" s="268"/>
      <c r="X49" s="268"/>
      <c r="AA49" s="268"/>
      <c r="AD49" s="268"/>
      <c r="AG49" s="268"/>
      <c r="AJ49" s="268"/>
      <c r="AM49" s="268"/>
      <c r="AP49" s="268"/>
      <c r="AS49" s="268"/>
      <c r="AV49" s="268"/>
      <c r="BH49" s="268"/>
    </row>
    <row r="50" spans="1:60" s="264" customFormat="1" x14ac:dyDescent="0.35">
      <c r="D50" s="266"/>
      <c r="F50" s="267"/>
      <c r="I50" s="268"/>
      <c r="L50" s="268"/>
      <c r="O50" s="268"/>
      <c r="R50" s="268"/>
      <c r="U50" s="268"/>
      <c r="X50" s="268"/>
      <c r="AA50" s="268"/>
      <c r="AD50" s="268"/>
      <c r="AG50" s="268"/>
      <c r="AJ50" s="268"/>
      <c r="AM50" s="268"/>
      <c r="AP50" s="268"/>
      <c r="AS50" s="268"/>
      <c r="AV50" s="268"/>
      <c r="BH50" s="268"/>
    </row>
    <row r="51" spans="1:60" s="264" customFormat="1" x14ac:dyDescent="0.35">
      <c r="D51" s="266"/>
      <c r="F51" s="267"/>
      <c r="I51" s="268"/>
      <c r="L51" s="268"/>
      <c r="O51" s="268"/>
      <c r="R51" s="268"/>
      <c r="U51" s="268"/>
      <c r="X51" s="268"/>
      <c r="AA51" s="268"/>
      <c r="AD51" s="268"/>
      <c r="AG51" s="268"/>
      <c r="AJ51" s="268"/>
      <c r="AM51" s="268"/>
      <c r="AP51" s="268"/>
      <c r="AS51" s="268"/>
      <c r="AV51" s="268"/>
      <c r="BH51" s="268"/>
    </row>
    <row r="52" spans="1:60" s="264" customFormat="1" x14ac:dyDescent="0.35">
      <c r="D52" s="266"/>
      <c r="F52" s="267"/>
      <c r="I52" s="268"/>
      <c r="L52" s="268"/>
      <c r="O52" s="268"/>
      <c r="R52" s="268"/>
      <c r="U52" s="268"/>
      <c r="X52" s="268"/>
      <c r="AA52" s="268"/>
      <c r="AD52" s="268"/>
      <c r="AG52" s="268"/>
      <c r="AJ52" s="268"/>
      <c r="AM52" s="268"/>
      <c r="AP52" s="268"/>
      <c r="AS52" s="268"/>
      <c r="AV52" s="268"/>
      <c r="BH52" s="268"/>
    </row>
    <row r="53" spans="1:60" s="264" customFormat="1" x14ac:dyDescent="0.35">
      <c r="D53" s="266"/>
      <c r="F53" s="267"/>
      <c r="I53" s="268"/>
      <c r="L53" s="268"/>
      <c r="O53" s="268"/>
      <c r="R53" s="268"/>
      <c r="U53" s="268"/>
      <c r="X53" s="268"/>
      <c r="AA53" s="268"/>
      <c r="AD53" s="268"/>
      <c r="AG53" s="268"/>
      <c r="AJ53" s="268"/>
      <c r="AM53" s="268"/>
      <c r="AP53" s="268"/>
      <c r="AS53" s="268"/>
      <c r="AV53" s="268"/>
      <c r="BH53" s="268"/>
    </row>
    <row r="54" spans="1:60" s="264" customFormat="1" x14ac:dyDescent="0.35">
      <c r="D54" s="266"/>
      <c r="F54" s="267"/>
      <c r="I54" s="268"/>
      <c r="L54" s="268"/>
      <c r="O54" s="268"/>
      <c r="R54" s="268"/>
      <c r="U54" s="268"/>
      <c r="X54" s="268"/>
      <c r="AA54" s="268"/>
      <c r="AD54" s="268"/>
      <c r="AG54" s="268"/>
      <c r="AJ54" s="268"/>
      <c r="AM54" s="268"/>
      <c r="AP54" s="268"/>
      <c r="AS54" s="268"/>
      <c r="AV54" s="268"/>
      <c r="BH54" s="268"/>
    </row>
    <row r="55" spans="1:60" s="264" customFormat="1" x14ac:dyDescent="0.35">
      <c r="D55" s="266"/>
      <c r="F55" s="267"/>
      <c r="I55" s="268"/>
      <c r="L55" s="268"/>
      <c r="O55" s="268"/>
      <c r="R55" s="268"/>
      <c r="U55" s="268"/>
      <c r="X55" s="268"/>
      <c r="AA55" s="268"/>
      <c r="AD55" s="268"/>
      <c r="AG55" s="268"/>
      <c r="AJ55" s="268"/>
      <c r="AM55" s="268"/>
      <c r="AP55" s="268"/>
      <c r="AS55" s="268"/>
      <c r="AV55" s="268"/>
      <c r="BH55" s="268"/>
    </row>
    <row r="56" spans="1:60" s="264" customFormat="1" x14ac:dyDescent="0.35">
      <c r="D56" s="266"/>
      <c r="F56" s="267"/>
      <c r="I56" s="268"/>
      <c r="L56" s="268"/>
      <c r="O56" s="268"/>
      <c r="R56" s="268"/>
      <c r="U56" s="268"/>
      <c r="X56" s="268"/>
      <c r="AA56" s="268"/>
      <c r="AD56" s="268"/>
      <c r="AG56" s="268"/>
      <c r="AJ56" s="268"/>
      <c r="AM56" s="268"/>
      <c r="AP56" s="268"/>
      <c r="AS56" s="268"/>
      <c r="AV56" s="268"/>
      <c r="BH56" s="268"/>
    </row>
    <row r="57" spans="1:60" s="264" customFormat="1" x14ac:dyDescent="0.35">
      <c r="D57" s="266"/>
      <c r="F57" s="267"/>
      <c r="I57" s="268"/>
      <c r="L57" s="268"/>
      <c r="O57" s="268"/>
      <c r="R57" s="268"/>
      <c r="U57" s="268"/>
      <c r="X57" s="268"/>
      <c r="AA57" s="268"/>
      <c r="AD57" s="268"/>
      <c r="AG57" s="268"/>
      <c r="AJ57" s="268"/>
      <c r="AM57" s="268"/>
      <c r="AP57" s="268"/>
      <c r="AS57" s="268"/>
      <c r="AV57" s="268"/>
      <c r="BH57" s="268"/>
    </row>
    <row r="58" spans="1:60" s="264" customFormat="1" x14ac:dyDescent="0.35">
      <c r="D58" s="266"/>
      <c r="F58" s="267"/>
      <c r="I58" s="268"/>
      <c r="L58" s="268"/>
      <c r="O58" s="268"/>
      <c r="R58" s="268"/>
      <c r="U58" s="268"/>
      <c r="X58" s="268"/>
      <c r="AA58" s="268"/>
      <c r="AD58" s="268"/>
      <c r="AG58" s="268"/>
      <c r="AJ58" s="268"/>
      <c r="AM58" s="268"/>
      <c r="AP58" s="268"/>
      <c r="AS58" s="268"/>
      <c r="AV58" s="268"/>
      <c r="BH58" s="268"/>
    </row>
    <row r="59" spans="1:60" s="264" customFormat="1" x14ac:dyDescent="0.35">
      <c r="D59" s="266"/>
      <c r="F59" s="267"/>
      <c r="I59" s="268"/>
      <c r="L59" s="268"/>
      <c r="O59" s="268"/>
      <c r="R59" s="268"/>
      <c r="U59" s="268"/>
      <c r="X59" s="268"/>
      <c r="AA59" s="268"/>
      <c r="AD59" s="268"/>
      <c r="AG59" s="268"/>
      <c r="AJ59" s="268"/>
      <c r="AM59" s="268"/>
      <c r="AP59" s="268"/>
      <c r="AS59" s="268"/>
      <c r="AV59" s="268"/>
      <c r="BH59" s="268"/>
    </row>
    <row r="60" spans="1:60" s="264" customFormat="1" x14ac:dyDescent="0.35">
      <c r="D60" s="266"/>
      <c r="F60" s="267"/>
      <c r="I60" s="268"/>
      <c r="L60" s="268"/>
      <c r="O60" s="268"/>
      <c r="R60" s="268"/>
      <c r="U60" s="268"/>
      <c r="X60" s="268"/>
      <c r="AA60" s="268"/>
      <c r="AD60" s="268"/>
      <c r="AG60" s="268"/>
      <c r="AJ60" s="268"/>
      <c r="AM60" s="268"/>
      <c r="AP60" s="268"/>
      <c r="AS60" s="268"/>
      <c r="AV60" s="268"/>
      <c r="BH60" s="268"/>
    </row>
    <row r="61" spans="1:60" s="264" customFormat="1" x14ac:dyDescent="0.35">
      <c r="D61" s="266"/>
      <c r="F61" s="267"/>
      <c r="I61" s="268"/>
      <c r="L61" s="268"/>
      <c r="O61" s="268"/>
      <c r="R61" s="268"/>
      <c r="U61" s="268"/>
      <c r="X61" s="268"/>
      <c r="AA61" s="268"/>
      <c r="AD61" s="268"/>
      <c r="AG61" s="268"/>
      <c r="AJ61" s="268"/>
      <c r="AM61" s="268"/>
      <c r="AP61" s="268"/>
      <c r="AS61" s="268"/>
      <c r="AV61" s="268"/>
      <c r="BH61" s="268"/>
    </row>
    <row r="62" spans="1:60" s="264" customFormat="1" x14ac:dyDescent="0.35">
      <c r="D62" s="266"/>
      <c r="F62" s="267"/>
      <c r="I62" s="268"/>
      <c r="L62" s="268"/>
      <c r="O62" s="268"/>
      <c r="R62" s="268"/>
      <c r="U62" s="268"/>
      <c r="X62" s="268"/>
      <c r="AA62" s="268"/>
      <c r="AD62" s="268"/>
      <c r="AG62" s="268"/>
      <c r="AJ62" s="268"/>
      <c r="AM62" s="268"/>
      <c r="AP62" s="268"/>
      <c r="AS62" s="268"/>
      <c r="AV62" s="268"/>
      <c r="BH62" s="268"/>
    </row>
    <row r="63" spans="1:60" s="264" customFormat="1" x14ac:dyDescent="0.35">
      <c r="D63" s="266"/>
      <c r="F63" s="267"/>
      <c r="I63" s="268"/>
      <c r="L63" s="268"/>
      <c r="O63" s="268"/>
      <c r="R63" s="268"/>
      <c r="U63" s="268"/>
      <c r="X63" s="268"/>
      <c r="AA63" s="268"/>
      <c r="AD63" s="268"/>
      <c r="AG63" s="268"/>
      <c r="AJ63" s="268"/>
      <c r="AM63" s="268"/>
      <c r="AP63" s="268"/>
      <c r="AS63" s="268"/>
      <c r="AV63" s="268"/>
      <c r="BH63" s="268"/>
    </row>
    <row r="64" spans="1:60" s="264" customFormat="1" x14ac:dyDescent="0.35">
      <c r="A64" s="265"/>
      <c r="D64" s="266"/>
      <c r="F64" s="267"/>
      <c r="I64" s="268"/>
      <c r="L64" s="268"/>
      <c r="O64" s="268"/>
      <c r="R64" s="268"/>
      <c r="U64" s="268"/>
      <c r="X64" s="268"/>
      <c r="AA64" s="268"/>
      <c r="AD64" s="268"/>
      <c r="AG64" s="268"/>
      <c r="AJ64" s="268"/>
      <c r="AM64" s="268"/>
      <c r="AP64" s="268"/>
      <c r="AS64" s="268"/>
      <c r="AV64" s="268"/>
      <c r="BH64" s="268"/>
    </row>
    <row r="65" spans="1:60" s="264" customFormat="1" x14ac:dyDescent="0.35">
      <c r="A65" s="265"/>
      <c r="D65" s="266"/>
      <c r="F65" s="267"/>
      <c r="I65" s="268"/>
      <c r="L65" s="268"/>
      <c r="O65" s="268"/>
      <c r="R65" s="268"/>
      <c r="U65" s="268"/>
      <c r="X65" s="268"/>
      <c r="AA65" s="268"/>
      <c r="AD65" s="268"/>
      <c r="AG65" s="268"/>
      <c r="AJ65" s="268"/>
      <c r="AM65" s="268"/>
      <c r="AP65" s="268"/>
      <c r="AS65" s="268"/>
      <c r="AV65" s="268"/>
      <c r="BH65" s="268"/>
    </row>
    <row r="66" spans="1:60" s="264" customFormat="1" x14ac:dyDescent="0.35">
      <c r="A66" s="265"/>
      <c r="D66" s="266"/>
      <c r="F66" s="267"/>
      <c r="I66" s="268"/>
      <c r="L66" s="268"/>
      <c r="O66" s="268"/>
      <c r="R66" s="268"/>
      <c r="U66" s="268"/>
      <c r="X66" s="268"/>
      <c r="AA66" s="268"/>
      <c r="AD66" s="268"/>
      <c r="AG66" s="268"/>
      <c r="AJ66" s="268"/>
      <c r="AM66" s="268"/>
      <c r="AP66" s="268"/>
      <c r="AS66" s="268"/>
      <c r="AV66" s="268"/>
      <c r="BH66" s="268"/>
    </row>
    <row r="67" spans="1:60" s="264" customFormat="1" x14ac:dyDescent="0.35">
      <c r="A67" s="265"/>
      <c r="D67" s="266"/>
      <c r="F67" s="267"/>
      <c r="I67" s="268"/>
      <c r="L67" s="268"/>
      <c r="O67" s="268"/>
      <c r="R67" s="268"/>
      <c r="U67" s="268"/>
      <c r="X67" s="268"/>
      <c r="AA67" s="268"/>
      <c r="AD67" s="268"/>
      <c r="AG67" s="268"/>
      <c r="AJ67" s="268"/>
      <c r="AM67" s="268"/>
      <c r="AP67" s="268"/>
      <c r="AS67" s="268"/>
      <c r="AV67" s="268"/>
      <c r="BH67" s="268"/>
    </row>
    <row r="68" spans="1:60" s="264" customFormat="1" x14ac:dyDescent="0.35">
      <c r="A68" s="265"/>
      <c r="D68" s="266"/>
      <c r="F68" s="267"/>
      <c r="I68" s="268"/>
      <c r="L68" s="268"/>
      <c r="O68" s="268"/>
      <c r="R68" s="268"/>
      <c r="U68" s="268"/>
      <c r="X68" s="268"/>
      <c r="AA68" s="268"/>
      <c r="AD68" s="268"/>
      <c r="AG68" s="268"/>
      <c r="AJ68" s="268"/>
      <c r="AM68" s="268"/>
      <c r="AP68" s="268"/>
      <c r="AS68" s="268"/>
      <c r="AV68" s="268"/>
      <c r="BH68" s="268"/>
    </row>
    <row r="69" spans="1:60" s="264" customFormat="1" x14ac:dyDescent="0.35">
      <c r="A69" s="265"/>
      <c r="D69" s="266"/>
      <c r="F69" s="267"/>
      <c r="I69" s="268"/>
      <c r="L69" s="268"/>
      <c r="O69" s="268"/>
      <c r="R69" s="268"/>
      <c r="U69" s="268"/>
      <c r="X69" s="268"/>
      <c r="AA69" s="268"/>
      <c r="AD69" s="268"/>
      <c r="AG69" s="268"/>
      <c r="AJ69" s="268"/>
      <c r="AM69" s="268"/>
      <c r="AP69" s="268"/>
      <c r="AS69" s="268"/>
      <c r="AV69" s="268"/>
      <c r="BH69" s="268"/>
    </row>
    <row r="70" spans="1:60" s="264" customFormat="1" x14ac:dyDescent="0.35">
      <c r="A70" s="265"/>
      <c r="D70" s="266"/>
      <c r="F70" s="267"/>
      <c r="I70" s="268"/>
      <c r="L70" s="268"/>
      <c r="O70" s="268"/>
      <c r="R70" s="268"/>
      <c r="U70" s="268"/>
      <c r="X70" s="268"/>
      <c r="AA70" s="268"/>
      <c r="AD70" s="268"/>
      <c r="AG70" s="268"/>
      <c r="AJ70" s="268"/>
      <c r="AM70" s="268"/>
      <c r="AP70" s="268"/>
      <c r="AS70" s="268"/>
      <c r="AV70" s="268"/>
      <c r="BH70" s="268"/>
    </row>
    <row r="71" spans="1:60" s="264" customFormat="1" x14ac:dyDescent="0.35">
      <c r="A71" s="265"/>
      <c r="D71" s="266"/>
      <c r="F71" s="267"/>
      <c r="I71" s="268"/>
      <c r="L71" s="268"/>
      <c r="O71" s="268"/>
      <c r="R71" s="268"/>
      <c r="U71" s="268"/>
      <c r="X71" s="268"/>
      <c r="AA71" s="268"/>
      <c r="AD71" s="268"/>
      <c r="AG71" s="268"/>
      <c r="AJ71" s="268"/>
      <c r="AM71" s="268"/>
      <c r="AP71" s="268"/>
      <c r="AS71" s="268"/>
      <c r="AV71" s="268"/>
      <c r="BH71" s="268"/>
    </row>
    <row r="72" spans="1:60" s="264" customFormat="1" x14ac:dyDescent="0.35">
      <c r="A72" s="265"/>
      <c r="D72" s="266"/>
      <c r="F72" s="267"/>
      <c r="I72" s="268"/>
      <c r="L72" s="268"/>
      <c r="O72" s="268"/>
      <c r="R72" s="268"/>
      <c r="U72" s="268"/>
      <c r="X72" s="268"/>
      <c r="AA72" s="268"/>
      <c r="AD72" s="268"/>
      <c r="AG72" s="268"/>
      <c r="AJ72" s="268"/>
      <c r="AM72" s="268"/>
      <c r="AP72" s="268"/>
      <c r="AS72" s="268"/>
      <c r="AV72" s="268"/>
      <c r="BH72" s="268"/>
    </row>
    <row r="73" spans="1:60" s="264" customFormat="1" x14ac:dyDescent="0.35">
      <c r="A73" s="265"/>
      <c r="D73" s="266"/>
      <c r="F73" s="267"/>
      <c r="I73" s="268"/>
      <c r="L73" s="268"/>
      <c r="O73" s="268"/>
      <c r="R73" s="268"/>
      <c r="U73" s="268"/>
      <c r="X73" s="268"/>
      <c r="AA73" s="268"/>
      <c r="AD73" s="268"/>
      <c r="AG73" s="268"/>
      <c r="AJ73" s="268"/>
      <c r="AM73" s="268"/>
      <c r="AP73" s="268"/>
      <c r="AS73" s="268"/>
      <c r="AV73" s="268"/>
      <c r="BH73" s="268"/>
    </row>
    <row r="74" spans="1:60" s="264" customFormat="1" x14ac:dyDescent="0.35">
      <c r="A74" s="265"/>
      <c r="D74" s="266"/>
      <c r="F74" s="267"/>
      <c r="I74" s="268"/>
      <c r="L74" s="268"/>
      <c r="O74" s="268"/>
      <c r="R74" s="268"/>
      <c r="U74" s="268"/>
      <c r="X74" s="268"/>
      <c r="AA74" s="268"/>
      <c r="AD74" s="268"/>
      <c r="AG74" s="268"/>
      <c r="AJ74" s="268"/>
      <c r="AM74" s="268"/>
      <c r="AP74" s="268"/>
      <c r="AS74" s="268"/>
      <c r="AV74" s="268"/>
      <c r="BH74" s="268"/>
    </row>
    <row r="75" spans="1:60" s="264" customFormat="1" x14ac:dyDescent="0.35">
      <c r="A75" s="265"/>
      <c r="D75" s="266"/>
      <c r="F75" s="267"/>
      <c r="I75" s="268"/>
      <c r="L75" s="268"/>
      <c r="O75" s="268"/>
      <c r="R75" s="268"/>
      <c r="U75" s="268"/>
      <c r="X75" s="268"/>
      <c r="AA75" s="268"/>
      <c r="AD75" s="268"/>
      <c r="AG75" s="268"/>
      <c r="AJ75" s="268"/>
      <c r="AM75" s="268"/>
      <c r="AP75" s="268"/>
      <c r="AS75" s="268"/>
      <c r="AV75" s="268"/>
      <c r="BH75" s="268"/>
    </row>
    <row r="76" spans="1:60" s="264" customFormat="1" x14ac:dyDescent="0.35">
      <c r="A76" s="265"/>
      <c r="D76" s="266"/>
      <c r="F76" s="267"/>
      <c r="I76" s="268"/>
      <c r="L76" s="268"/>
      <c r="O76" s="268"/>
      <c r="R76" s="268"/>
      <c r="U76" s="268"/>
      <c r="X76" s="268"/>
      <c r="AA76" s="268"/>
      <c r="AD76" s="268"/>
      <c r="AG76" s="268"/>
      <c r="AJ76" s="268"/>
      <c r="AM76" s="268"/>
      <c r="AP76" s="268"/>
      <c r="AS76" s="268"/>
      <c r="AV76" s="268"/>
      <c r="BH76" s="268"/>
    </row>
    <row r="77" spans="1:60" s="264" customFormat="1" x14ac:dyDescent="0.35">
      <c r="A77" s="265"/>
      <c r="D77" s="266"/>
      <c r="F77" s="267"/>
      <c r="I77" s="268"/>
      <c r="L77" s="268"/>
      <c r="O77" s="268"/>
      <c r="R77" s="268"/>
      <c r="U77" s="268"/>
      <c r="X77" s="268"/>
      <c r="AA77" s="268"/>
      <c r="AD77" s="268"/>
      <c r="AG77" s="268"/>
      <c r="AJ77" s="268"/>
      <c r="AM77" s="268"/>
      <c r="AP77" s="268"/>
      <c r="AS77" s="268"/>
      <c r="AV77" s="268"/>
      <c r="BH77" s="268"/>
    </row>
    <row r="78" spans="1:60" s="264" customFormat="1" x14ac:dyDescent="0.35">
      <c r="A78" s="265"/>
      <c r="D78" s="266"/>
      <c r="F78" s="267"/>
      <c r="I78" s="268"/>
      <c r="L78" s="268"/>
      <c r="O78" s="268"/>
      <c r="R78" s="268"/>
      <c r="U78" s="268"/>
      <c r="X78" s="268"/>
      <c r="AA78" s="268"/>
      <c r="AD78" s="268"/>
      <c r="AG78" s="268"/>
      <c r="AJ78" s="268"/>
      <c r="AM78" s="268"/>
      <c r="AP78" s="268"/>
      <c r="AS78" s="268"/>
      <c r="AV78" s="268"/>
      <c r="BH78" s="268"/>
    </row>
    <row r="79" spans="1:60" s="264" customFormat="1" x14ac:dyDescent="0.35">
      <c r="A79" s="265"/>
      <c r="D79" s="266"/>
      <c r="F79" s="267"/>
      <c r="I79" s="268"/>
      <c r="L79" s="268"/>
      <c r="O79" s="268"/>
      <c r="R79" s="268"/>
      <c r="U79" s="268"/>
      <c r="X79" s="268"/>
      <c r="AA79" s="268"/>
      <c r="AD79" s="268"/>
      <c r="AG79" s="268"/>
      <c r="AJ79" s="268"/>
      <c r="AM79" s="268"/>
      <c r="AP79" s="268"/>
      <c r="AS79" s="268"/>
      <c r="AV79" s="268"/>
      <c r="BH79" s="268"/>
    </row>
    <row r="80" spans="1:60" s="264" customFormat="1" x14ac:dyDescent="0.35">
      <c r="A80" s="265"/>
      <c r="D80" s="266"/>
      <c r="F80" s="267"/>
      <c r="I80" s="268"/>
      <c r="L80" s="268"/>
      <c r="O80" s="268"/>
      <c r="R80" s="268"/>
      <c r="U80" s="268"/>
      <c r="X80" s="268"/>
      <c r="AA80" s="268"/>
      <c r="AD80" s="268"/>
      <c r="AG80" s="268"/>
      <c r="AJ80" s="268"/>
      <c r="AM80" s="268"/>
      <c r="AP80" s="268"/>
      <c r="AS80" s="268"/>
      <c r="AV80" s="268"/>
      <c r="BH80" s="268"/>
    </row>
    <row r="81" spans="1:60" s="264" customFormat="1" x14ac:dyDescent="0.35">
      <c r="A81" s="265"/>
      <c r="D81" s="266"/>
      <c r="F81" s="267"/>
      <c r="I81" s="268"/>
      <c r="L81" s="268"/>
      <c r="O81" s="268"/>
      <c r="R81" s="268"/>
      <c r="U81" s="268"/>
      <c r="X81" s="268"/>
      <c r="AA81" s="268"/>
      <c r="AD81" s="268"/>
      <c r="AG81" s="268"/>
      <c r="AJ81" s="268"/>
      <c r="AM81" s="268"/>
      <c r="AP81" s="268"/>
      <c r="AS81" s="268"/>
      <c r="AV81" s="268"/>
      <c r="BH81" s="268"/>
    </row>
    <row r="82" spans="1:60" s="264" customFormat="1" x14ac:dyDescent="0.35">
      <c r="A82" s="265"/>
      <c r="D82" s="266"/>
      <c r="F82" s="267"/>
      <c r="I82" s="268"/>
      <c r="L82" s="268"/>
      <c r="O82" s="268"/>
      <c r="R82" s="268"/>
      <c r="U82" s="268"/>
      <c r="X82" s="268"/>
      <c r="AA82" s="268"/>
      <c r="AD82" s="268"/>
      <c r="AG82" s="268"/>
      <c r="AJ82" s="268"/>
      <c r="AM82" s="268"/>
      <c r="AP82" s="268"/>
      <c r="AS82" s="268"/>
      <c r="AV82" s="268"/>
      <c r="BH82" s="268"/>
    </row>
    <row r="83" spans="1:60" s="264" customFormat="1" x14ac:dyDescent="0.35">
      <c r="A83" s="265"/>
      <c r="D83" s="266"/>
      <c r="F83" s="267"/>
      <c r="I83" s="268"/>
      <c r="L83" s="268"/>
      <c r="O83" s="268"/>
      <c r="R83" s="268"/>
      <c r="U83" s="268"/>
      <c r="X83" s="268"/>
      <c r="AA83" s="268"/>
      <c r="AD83" s="268"/>
      <c r="AG83" s="268"/>
      <c r="AJ83" s="268"/>
      <c r="AM83" s="268"/>
      <c r="AP83" s="268"/>
      <c r="AS83" s="268"/>
      <c r="AV83" s="268"/>
      <c r="BH83" s="268"/>
    </row>
    <row r="84" spans="1:60" s="264" customFormat="1" x14ac:dyDescent="0.35">
      <c r="A84" s="265"/>
      <c r="D84" s="266"/>
      <c r="F84" s="267"/>
      <c r="I84" s="268"/>
      <c r="L84" s="268"/>
      <c r="O84" s="268"/>
      <c r="R84" s="268"/>
      <c r="U84" s="268"/>
      <c r="X84" s="268"/>
      <c r="AA84" s="268"/>
      <c r="AD84" s="268"/>
      <c r="AG84" s="268"/>
      <c r="AJ84" s="268"/>
      <c r="AM84" s="268"/>
      <c r="AP84" s="268"/>
      <c r="AS84" s="268"/>
      <c r="AV84" s="268"/>
      <c r="BH84" s="268"/>
    </row>
    <row r="85" spans="1:60" s="264" customFormat="1" x14ac:dyDescent="0.35">
      <c r="A85" s="265"/>
      <c r="D85" s="266"/>
      <c r="F85" s="267"/>
      <c r="I85" s="268"/>
      <c r="L85" s="268"/>
      <c r="O85" s="268"/>
      <c r="R85" s="268"/>
      <c r="U85" s="268"/>
      <c r="X85" s="268"/>
      <c r="AA85" s="268"/>
      <c r="AD85" s="268"/>
      <c r="AG85" s="268"/>
      <c r="AJ85" s="268"/>
      <c r="AM85" s="268"/>
      <c r="AP85" s="268"/>
      <c r="AS85" s="268"/>
      <c r="AV85" s="268"/>
      <c r="BH85" s="268"/>
    </row>
    <row r="86" spans="1:60" s="264" customFormat="1" x14ac:dyDescent="0.35">
      <c r="A86" s="265"/>
      <c r="D86" s="266"/>
      <c r="F86" s="267"/>
      <c r="I86" s="268"/>
      <c r="L86" s="268"/>
      <c r="O86" s="268"/>
      <c r="R86" s="268"/>
      <c r="U86" s="268"/>
      <c r="X86" s="268"/>
      <c r="AA86" s="268"/>
      <c r="AD86" s="268"/>
      <c r="AG86" s="268"/>
      <c r="AJ86" s="268"/>
      <c r="AM86" s="268"/>
      <c r="AP86" s="268"/>
      <c r="AS86" s="268"/>
      <c r="AV86" s="268"/>
      <c r="BH86" s="268"/>
    </row>
    <row r="87" spans="1:60" s="264" customFormat="1" x14ac:dyDescent="0.35">
      <c r="A87" s="265"/>
      <c r="D87" s="266"/>
      <c r="F87" s="267"/>
      <c r="I87" s="268"/>
      <c r="L87" s="268"/>
      <c r="O87" s="268"/>
      <c r="R87" s="268"/>
      <c r="U87" s="268"/>
      <c r="X87" s="268"/>
      <c r="AA87" s="268"/>
      <c r="AD87" s="268"/>
      <c r="AG87" s="268"/>
      <c r="AJ87" s="268"/>
      <c r="AM87" s="268"/>
      <c r="AP87" s="268"/>
      <c r="AS87" s="268"/>
      <c r="AV87" s="268"/>
      <c r="BH87" s="268"/>
    </row>
    <row r="88" spans="1:60" s="264" customFormat="1" x14ac:dyDescent="0.35">
      <c r="A88" s="265"/>
      <c r="D88" s="266"/>
      <c r="F88" s="267"/>
      <c r="I88" s="268"/>
      <c r="L88" s="268"/>
      <c r="O88" s="268"/>
      <c r="R88" s="268"/>
      <c r="U88" s="268"/>
      <c r="X88" s="268"/>
      <c r="AA88" s="268"/>
      <c r="AD88" s="268"/>
      <c r="AG88" s="268"/>
      <c r="AJ88" s="268"/>
      <c r="AM88" s="268"/>
      <c r="AP88" s="268"/>
      <c r="AS88" s="268"/>
      <c r="AV88" s="268"/>
      <c r="BH88" s="268"/>
    </row>
    <row r="89" spans="1:60" s="264" customFormat="1" x14ac:dyDescent="0.35">
      <c r="A89" s="265"/>
      <c r="D89" s="266"/>
      <c r="F89" s="267"/>
      <c r="I89" s="268"/>
      <c r="L89" s="268"/>
      <c r="O89" s="268"/>
      <c r="R89" s="268"/>
      <c r="U89" s="268"/>
      <c r="X89" s="268"/>
      <c r="AA89" s="268"/>
      <c r="AD89" s="268"/>
      <c r="AG89" s="268"/>
      <c r="AJ89" s="268"/>
      <c r="AM89" s="268"/>
      <c r="AP89" s="268"/>
      <c r="AS89" s="268"/>
      <c r="AV89" s="268"/>
      <c r="BH89" s="268"/>
    </row>
    <row r="90" spans="1:60" s="264" customFormat="1" x14ac:dyDescent="0.35">
      <c r="A90" s="265"/>
      <c r="D90" s="266"/>
      <c r="F90" s="267"/>
      <c r="I90" s="268"/>
      <c r="L90" s="268"/>
      <c r="O90" s="268"/>
      <c r="R90" s="268"/>
      <c r="U90" s="268"/>
      <c r="X90" s="268"/>
      <c r="AA90" s="268"/>
      <c r="AD90" s="268"/>
      <c r="AG90" s="268"/>
      <c r="AJ90" s="268"/>
      <c r="AM90" s="268"/>
      <c r="AP90" s="268"/>
      <c r="AS90" s="268"/>
      <c r="AV90" s="268"/>
      <c r="BH90" s="268"/>
    </row>
    <row r="91" spans="1:60" s="264" customFormat="1" x14ac:dyDescent="0.35">
      <c r="A91" s="265"/>
      <c r="D91" s="266"/>
      <c r="F91" s="267"/>
      <c r="I91" s="268"/>
      <c r="L91" s="268"/>
      <c r="O91" s="268"/>
      <c r="R91" s="268"/>
      <c r="U91" s="268"/>
      <c r="X91" s="268"/>
      <c r="AA91" s="268"/>
      <c r="AD91" s="268"/>
      <c r="AG91" s="268"/>
      <c r="AJ91" s="268"/>
      <c r="AM91" s="268"/>
      <c r="AP91" s="268"/>
      <c r="AS91" s="268"/>
      <c r="AV91" s="268"/>
      <c r="BH91" s="268"/>
    </row>
    <row r="92" spans="1:60" s="264" customFormat="1" x14ac:dyDescent="0.35">
      <c r="A92" s="265"/>
      <c r="D92" s="266"/>
      <c r="F92" s="267"/>
      <c r="I92" s="268"/>
      <c r="L92" s="268"/>
      <c r="O92" s="268"/>
      <c r="R92" s="268"/>
      <c r="U92" s="268"/>
      <c r="X92" s="268"/>
      <c r="AA92" s="268"/>
      <c r="AD92" s="268"/>
      <c r="AG92" s="268"/>
      <c r="AJ92" s="268"/>
      <c r="AM92" s="268"/>
      <c r="AP92" s="268"/>
      <c r="AS92" s="268"/>
      <c r="AV92" s="268"/>
      <c r="BH92" s="268"/>
    </row>
    <row r="93" spans="1:60" s="264" customFormat="1" x14ac:dyDescent="0.35">
      <c r="A93" s="265"/>
      <c r="D93" s="266"/>
      <c r="F93" s="267"/>
      <c r="I93" s="268"/>
      <c r="L93" s="268"/>
      <c r="O93" s="268"/>
      <c r="R93" s="268"/>
      <c r="U93" s="268"/>
      <c r="X93" s="268"/>
      <c r="AA93" s="268"/>
      <c r="AD93" s="268"/>
      <c r="AG93" s="268"/>
      <c r="AJ93" s="268"/>
      <c r="AM93" s="268"/>
      <c r="AP93" s="268"/>
      <c r="AS93" s="268"/>
      <c r="AV93" s="268"/>
      <c r="BH93" s="268"/>
    </row>
    <row r="94" spans="1:60" s="264" customFormat="1" x14ac:dyDescent="0.35">
      <c r="A94" s="265"/>
      <c r="D94" s="266"/>
      <c r="F94" s="267"/>
      <c r="I94" s="268"/>
      <c r="L94" s="268"/>
      <c r="O94" s="268"/>
      <c r="R94" s="268"/>
      <c r="U94" s="268"/>
      <c r="X94" s="268"/>
      <c r="AA94" s="268"/>
      <c r="AD94" s="268"/>
      <c r="AG94" s="268"/>
      <c r="AJ94" s="268"/>
      <c r="AM94" s="268"/>
      <c r="AP94" s="268"/>
      <c r="AS94" s="268"/>
      <c r="AV94" s="268"/>
      <c r="BH94" s="268"/>
    </row>
    <row r="95" spans="1:60" s="264" customFormat="1" x14ac:dyDescent="0.35">
      <c r="A95" s="265"/>
      <c r="D95" s="266"/>
      <c r="F95" s="267"/>
      <c r="I95" s="268"/>
      <c r="L95" s="268"/>
      <c r="O95" s="268"/>
      <c r="R95" s="268"/>
      <c r="U95" s="268"/>
      <c r="X95" s="268"/>
      <c r="AA95" s="268"/>
      <c r="AD95" s="268"/>
      <c r="AG95" s="268"/>
      <c r="AJ95" s="268"/>
      <c r="AM95" s="268"/>
      <c r="AP95" s="268"/>
      <c r="AS95" s="268"/>
      <c r="AV95" s="268"/>
      <c r="BH95" s="268"/>
    </row>
    <row r="96" spans="1:60" s="264" customFormat="1" x14ac:dyDescent="0.35">
      <c r="A96" s="265"/>
      <c r="D96" s="266"/>
      <c r="F96" s="267"/>
      <c r="I96" s="268"/>
      <c r="L96" s="268"/>
      <c r="O96" s="268"/>
      <c r="R96" s="268"/>
      <c r="U96" s="268"/>
      <c r="X96" s="268"/>
      <c r="AA96" s="268"/>
      <c r="AD96" s="268"/>
      <c r="AG96" s="268"/>
      <c r="AJ96" s="268"/>
      <c r="AM96" s="268"/>
      <c r="AP96" s="268"/>
      <c r="AS96" s="268"/>
      <c r="AV96" s="268"/>
      <c r="BH96" s="268"/>
    </row>
    <row r="97" spans="1:60" s="264" customFormat="1" x14ac:dyDescent="0.35">
      <c r="A97" s="265"/>
      <c r="D97" s="266"/>
      <c r="F97" s="267"/>
      <c r="I97" s="268"/>
      <c r="L97" s="268"/>
      <c r="O97" s="268"/>
      <c r="R97" s="268"/>
      <c r="U97" s="268"/>
      <c r="X97" s="268"/>
      <c r="AA97" s="268"/>
      <c r="AD97" s="268"/>
      <c r="AG97" s="268"/>
      <c r="AJ97" s="268"/>
      <c r="AM97" s="268"/>
      <c r="AP97" s="268"/>
      <c r="AS97" s="268"/>
      <c r="AV97" s="268"/>
      <c r="BH97" s="268"/>
    </row>
    <row r="98" spans="1:60" s="264" customFormat="1" x14ac:dyDescent="0.35">
      <c r="A98" s="265"/>
      <c r="D98" s="266"/>
      <c r="F98" s="267"/>
      <c r="I98" s="268"/>
      <c r="L98" s="268"/>
      <c r="O98" s="268"/>
      <c r="R98" s="268"/>
      <c r="U98" s="268"/>
      <c r="X98" s="268"/>
      <c r="AA98" s="268"/>
      <c r="AD98" s="268"/>
      <c r="AG98" s="268"/>
      <c r="AJ98" s="268"/>
      <c r="AM98" s="268"/>
      <c r="AP98" s="268"/>
      <c r="AS98" s="268"/>
      <c r="AV98" s="268"/>
      <c r="BH98" s="268"/>
    </row>
    <row r="99" spans="1:60" s="264" customFormat="1" x14ac:dyDescent="0.35">
      <c r="A99" s="265"/>
      <c r="D99" s="266"/>
      <c r="F99" s="267"/>
      <c r="I99" s="268"/>
      <c r="L99" s="268"/>
      <c r="O99" s="268"/>
      <c r="R99" s="268"/>
      <c r="U99" s="268"/>
      <c r="X99" s="268"/>
      <c r="AA99" s="268"/>
      <c r="AD99" s="268"/>
      <c r="AG99" s="268"/>
      <c r="AJ99" s="268"/>
      <c r="AM99" s="268"/>
      <c r="AP99" s="268"/>
      <c r="AS99" s="268"/>
      <c r="AV99" s="268"/>
      <c r="BH99" s="268"/>
    </row>
    <row r="100" spans="1:60" s="264" customFormat="1" x14ac:dyDescent="0.35">
      <c r="A100" s="265"/>
      <c r="D100" s="266"/>
      <c r="F100" s="267"/>
      <c r="I100" s="268"/>
      <c r="L100" s="268"/>
      <c r="O100" s="268"/>
      <c r="R100" s="268"/>
      <c r="U100" s="268"/>
      <c r="X100" s="268"/>
      <c r="AA100" s="268"/>
      <c r="AD100" s="268"/>
      <c r="AG100" s="268"/>
      <c r="AJ100" s="268"/>
      <c r="AM100" s="268"/>
      <c r="AP100" s="268"/>
      <c r="AS100" s="268"/>
      <c r="AV100" s="268"/>
      <c r="BH100" s="268"/>
    </row>
    <row r="101" spans="1:60" s="264" customFormat="1" x14ac:dyDescent="0.35">
      <c r="A101" s="265"/>
      <c r="D101" s="266"/>
      <c r="F101" s="267"/>
      <c r="I101" s="268"/>
      <c r="L101" s="268"/>
      <c r="O101" s="268"/>
      <c r="R101" s="268"/>
      <c r="U101" s="268"/>
      <c r="X101" s="268"/>
      <c r="AA101" s="268"/>
      <c r="AD101" s="268"/>
      <c r="AG101" s="268"/>
      <c r="AJ101" s="268"/>
      <c r="AM101" s="268"/>
      <c r="AP101" s="268"/>
      <c r="AS101" s="268"/>
      <c r="AV101" s="268"/>
      <c r="BH101" s="268"/>
    </row>
    <row r="102" spans="1:60" s="264" customFormat="1" x14ac:dyDescent="0.35">
      <c r="A102" s="265"/>
      <c r="D102" s="266"/>
      <c r="F102" s="267"/>
      <c r="I102" s="268"/>
      <c r="L102" s="268"/>
      <c r="O102" s="268"/>
      <c r="R102" s="268"/>
      <c r="U102" s="268"/>
      <c r="X102" s="268"/>
      <c r="AA102" s="268"/>
      <c r="AD102" s="268"/>
      <c r="AG102" s="268"/>
      <c r="AJ102" s="268"/>
      <c r="AM102" s="268"/>
      <c r="AP102" s="268"/>
      <c r="AS102" s="268"/>
      <c r="AV102" s="268"/>
      <c r="BH102" s="268"/>
    </row>
    <row r="103" spans="1:60" s="264" customFormat="1" x14ac:dyDescent="0.35">
      <c r="A103" s="265"/>
      <c r="D103" s="266"/>
      <c r="F103" s="267"/>
      <c r="I103" s="268"/>
      <c r="L103" s="268"/>
      <c r="O103" s="268"/>
      <c r="R103" s="268"/>
      <c r="U103" s="268"/>
      <c r="X103" s="268"/>
      <c r="AA103" s="268"/>
      <c r="AD103" s="268"/>
      <c r="AG103" s="268"/>
      <c r="AJ103" s="268"/>
      <c r="AM103" s="268"/>
      <c r="AP103" s="268"/>
      <c r="AS103" s="268"/>
      <c r="AV103" s="268"/>
      <c r="BH103" s="268"/>
    </row>
    <row r="104" spans="1:60" s="264" customFormat="1" x14ac:dyDescent="0.35">
      <c r="A104" s="265"/>
      <c r="D104" s="266"/>
      <c r="F104" s="267"/>
      <c r="I104" s="268"/>
      <c r="L104" s="268"/>
      <c r="O104" s="268"/>
      <c r="R104" s="268"/>
      <c r="U104" s="268"/>
      <c r="X104" s="268"/>
      <c r="AA104" s="268"/>
      <c r="AD104" s="268"/>
      <c r="AG104" s="268"/>
      <c r="AJ104" s="268"/>
      <c r="AM104" s="268"/>
      <c r="AP104" s="268"/>
      <c r="AS104" s="268"/>
      <c r="AV104" s="268"/>
      <c r="BH104" s="268"/>
    </row>
    <row r="105" spans="1:60" s="264" customFormat="1" x14ac:dyDescent="0.35">
      <c r="A105" s="265"/>
      <c r="D105" s="266"/>
      <c r="F105" s="267"/>
      <c r="I105" s="268"/>
      <c r="L105" s="268"/>
      <c r="O105" s="268"/>
      <c r="R105" s="268"/>
      <c r="U105" s="268"/>
      <c r="X105" s="268"/>
      <c r="AA105" s="268"/>
      <c r="AD105" s="268"/>
      <c r="AG105" s="268"/>
      <c r="AJ105" s="268"/>
      <c r="AM105" s="268"/>
      <c r="AP105" s="268"/>
      <c r="AS105" s="268"/>
      <c r="AV105" s="268"/>
      <c r="BH105" s="268"/>
    </row>
    <row r="106" spans="1:60" s="264" customFormat="1" x14ac:dyDescent="0.35">
      <c r="A106" s="265"/>
      <c r="D106" s="266"/>
      <c r="F106" s="267"/>
      <c r="I106" s="268"/>
      <c r="L106" s="268"/>
      <c r="O106" s="268"/>
      <c r="R106" s="268"/>
      <c r="U106" s="268"/>
      <c r="X106" s="268"/>
      <c r="AA106" s="268"/>
      <c r="AD106" s="268"/>
      <c r="AG106" s="268"/>
      <c r="AJ106" s="268"/>
      <c r="AM106" s="268"/>
      <c r="AP106" s="268"/>
      <c r="AS106" s="268"/>
      <c r="AV106" s="268"/>
      <c r="BH106" s="268"/>
    </row>
    <row r="107" spans="1:60" s="264" customFormat="1" x14ac:dyDescent="0.35">
      <c r="A107" s="265"/>
      <c r="D107" s="266"/>
      <c r="F107" s="267"/>
      <c r="I107" s="268"/>
      <c r="L107" s="268"/>
      <c r="O107" s="268"/>
      <c r="R107" s="268"/>
      <c r="U107" s="268"/>
      <c r="X107" s="268"/>
      <c r="AA107" s="268"/>
      <c r="AD107" s="268"/>
      <c r="AG107" s="268"/>
      <c r="AJ107" s="268"/>
      <c r="AM107" s="268"/>
      <c r="AP107" s="268"/>
      <c r="AS107" s="268"/>
      <c r="AV107" s="268"/>
      <c r="BH107" s="268"/>
    </row>
    <row r="108" spans="1:60" s="264" customFormat="1" x14ac:dyDescent="0.35">
      <c r="A108" s="265"/>
      <c r="D108" s="266"/>
      <c r="F108" s="267"/>
      <c r="I108" s="268"/>
      <c r="L108" s="268"/>
      <c r="O108" s="268"/>
      <c r="R108" s="268"/>
      <c r="U108" s="268"/>
      <c r="X108" s="268"/>
      <c r="AA108" s="268"/>
      <c r="AD108" s="268"/>
      <c r="AG108" s="268"/>
      <c r="AJ108" s="268"/>
      <c r="AM108" s="268"/>
      <c r="AP108" s="268"/>
      <c r="AS108" s="268"/>
      <c r="AV108" s="268"/>
      <c r="BH108" s="268"/>
    </row>
    <row r="109" spans="1:60" s="264" customFormat="1" x14ac:dyDescent="0.35">
      <c r="A109" s="265"/>
      <c r="D109" s="266"/>
      <c r="F109" s="267"/>
      <c r="I109" s="268"/>
      <c r="L109" s="268"/>
      <c r="O109" s="268"/>
      <c r="R109" s="268"/>
      <c r="U109" s="268"/>
      <c r="X109" s="268"/>
      <c r="AA109" s="268"/>
      <c r="AD109" s="268"/>
      <c r="AG109" s="268"/>
      <c r="AJ109" s="268"/>
      <c r="AM109" s="268"/>
      <c r="AP109" s="268"/>
      <c r="AS109" s="268"/>
      <c r="AV109" s="268"/>
      <c r="BH109" s="268"/>
    </row>
    <row r="110" spans="1:60" s="264" customFormat="1" x14ac:dyDescent="0.35">
      <c r="A110" s="265"/>
      <c r="D110" s="266"/>
      <c r="F110" s="267"/>
      <c r="I110" s="268"/>
      <c r="L110" s="268"/>
      <c r="O110" s="268"/>
      <c r="R110" s="268"/>
      <c r="U110" s="268"/>
      <c r="X110" s="268"/>
      <c r="AA110" s="268"/>
      <c r="AD110" s="268"/>
      <c r="AG110" s="268"/>
      <c r="AJ110" s="268"/>
      <c r="AM110" s="268"/>
      <c r="AP110" s="268"/>
      <c r="AS110" s="268"/>
      <c r="AV110" s="268"/>
      <c r="BH110" s="268"/>
    </row>
    <row r="111" spans="1:60" s="264" customFormat="1" x14ac:dyDescent="0.35">
      <c r="A111" s="265"/>
      <c r="D111" s="266"/>
      <c r="F111" s="267"/>
      <c r="I111" s="268"/>
      <c r="L111" s="268"/>
      <c r="O111" s="268"/>
      <c r="R111" s="268"/>
      <c r="U111" s="268"/>
      <c r="X111" s="268"/>
      <c r="AA111" s="268"/>
      <c r="AD111" s="268"/>
      <c r="AG111" s="268"/>
      <c r="AJ111" s="268"/>
      <c r="AM111" s="268"/>
      <c r="AP111" s="268"/>
      <c r="AS111" s="268"/>
      <c r="AV111" s="268"/>
      <c r="BH111" s="268"/>
    </row>
    <row r="112" spans="1:60" s="264" customFormat="1" x14ac:dyDescent="0.35">
      <c r="A112" s="265"/>
      <c r="D112" s="266"/>
      <c r="F112" s="267"/>
      <c r="I112" s="268"/>
      <c r="L112" s="268"/>
      <c r="O112" s="268"/>
      <c r="R112" s="268"/>
      <c r="U112" s="268"/>
      <c r="X112" s="268"/>
      <c r="AA112" s="268"/>
      <c r="AD112" s="268"/>
      <c r="AG112" s="268"/>
      <c r="AJ112" s="268"/>
      <c r="AM112" s="268"/>
      <c r="AP112" s="268"/>
      <c r="AS112" s="268"/>
      <c r="AV112" s="268"/>
      <c r="BH112" s="268"/>
    </row>
    <row r="113" spans="1:60" s="264" customFormat="1" x14ac:dyDescent="0.35">
      <c r="A113" s="265"/>
      <c r="D113" s="266"/>
      <c r="F113" s="267"/>
      <c r="I113" s="268"/>
      <c r="L113" s="268"/>
      <c r="O113" s="268"/>
      <c r="R113" s="268"/>
      <c r="U113" s="268"/>
      <c r="X113" s="268"/>
      <c r="AA113" s="268"/>
      <c r="AD113" s="268"/>
      <c r="AG113" s="268"/>
      <c r="AJ113" s="268"/>
      <c r="AM113" s="268"/>
      <c r="AP113" s="268"/>
      <c r="AS113" s="268"/>
      <c r="AV113" s="268"/>
      <c r="BH113" s="268"/>
    </row>
    <row r="114" spans="1:60" s="264" customFormat="1" x14ac:dyDescent="0.35">
      <c r="A114" s="265"/>
      <c r="D114" s="266"/>
      <c r="F114" s="267"/>
      <c r="I114" s="268"/>
      <c r="L114" s="268"/>
      <c r="O114" s="268"/>
      <c r="R114" s="268"/>
      <c r="U114" s="268"/>
      <c r="X114" s="268"/>
      <c r="AA114" s="268"/>
      <c r="AD114" s="268"/>
      <c r="AG114" s="268"/>
      <c r="AJ114" s="268"/>
      <c r="AM114" s="268"/>
      <c r="AP114" s="268"/>
      <c r="AS114" s="268"/>
      <c r="AV114" s="268"/>
      <c r="BH114" s="268"/>
    </row>
    <row r="115" spans="1:60" s="264" customFormat="1" x14ac:dyDescent="0.35">
      <c r="A115" s="265"/>
      <c r="D115" s="266"/>
      <c r="F115" s="267"/>
      <c r="I115" s="268"/>
      <c r="L115" s="268"/>
      <c r="O115" s="268"/>
      <c r="R115" s="268"/>
      <c r="U115" s="268"/>
      <c r="X115" s="268"/>
      <c r="AA115" s="268"/>
      <c r="AD115" s="268"/>
      <c r="AG115" s="268"/>
      <c r="AJ115" s="268"/>
      <c r="AM115" s="268"/>
      <c r="AP115" s="268"/>
      <c r="AS115" s="268"/>
      <c r="AV115" s="268"/>
      <c r="BH115" s="268"/>
    </row>
    <row r="116" spans="1:60" s="264" customFormat="1" x14ac:dyDescent="0.35">
      <c r="A116" s="265"/>
      <c r="D116" s="266"/>
      <c r="F116" s="267"/>
      <c r="I116" s="268"/>
      <c r="L116" s="268"/>
      <c r="O116" s="268"/>
      <c r="R116" s="268"/>
      <c r="U116" s="268"/>
      <c r="X116" s="268"/>
      <c r="AA116" s="268"/>
      <c r="AD116" s="268"/>
      <c r="AG116" s="268"/>
      <c r="AJ116" s="268"/>
      <c r="AM116" s="268"/>
      <c r="AP116" s="268"/>
      <c r="AS116" s="268"/>
      <c r="AV116" s="268"/>
      <c r="BH116" s="268"/>
    </row>
    <row r="117" spans="1:60" s="264" customFormat="1" x14ac:dyDescent="0.35">
      <c r="A117" s="265"/>
      <c r="D117" s="266"/>
      <c r="F117" s="267"/>
      <c r="I117" s="268"/>
      <c r="L117" s="268"/>
      <c r="O117" s="268"/>
      <c r="R117" s="268"/>
      <c r="U117" s="268"/>
      <c r="X117" s="268"/>
      <c r="AA117" s="268"/>
      <c r="AD117" s="268"/>
      <c r="AG117" s="268"/>
      <c r="AJ117" s="268"/>
      <c r="AM117" s="268"/>
      <c r="AP117" s="268"/>
      <c r="AS117" s="268"/>
      <c r="AV117" s="268"/>
      <c r="BH117" s="268"/>
    </row>
    <row r="118" spans="1:60" s="264" customFormat="1" x14ac:dyDescent="0.35">
      <c r="A118" s="265"/>
      <c r="D118" s="266"/>
      <c r="F118" s="267"/>
      <c r="I118" s="268"/>
      <c r="L118" s="268"/>
      <c r="O118" s="268"/>
      <c r="R118" s="268"/>
      <c r="U118" s="268"/>
      <c r="X118" s="268"/>
      <c r="AA118" s="268"/>
      <c r="AD118" s="268"/>
      <c r="AG118" s="268"/>
      <c r="AJ118" s="268"/>
      <c r="AM118" s="268"/>
      <c r="AP118" s="268"/>
      <c r="AS118" s="268"/>
      <c r="AV118" s="268"/>
      <c r="BH118" s="268"/>
    </row>
    <row r="119" spans="1:60" s="264" customFormat="1" x14ac:dyDescent="0.35">
      <c r="A119" s="265"/>
      <c r="D119" s="266"/>
      <c r="F119" s="267"/>
      <c r="I119" s="268"/>
      <c r="L119" s="268"/>
      <c r="O119" s="268"/>
      <c r="R119" s="268"/>
      <c r="U119" s="268"/>
      <c r="X119" s="268"/>
      <c r="AA119" s="268"/>
      <c r="AD119" s="268"/>
      <c r="AG119" s="268"/>
      <c r="AJ119" s="268"/>
      <c r="AM119" s="268"/>
      <c r="AP119" s="268"/>
      <c r="AS119" s="268"/>
      <c r="AV119" s="268"/>
      <c r="BH119" s="268"/>
    </row>
    <row r="120" spans="1:60" s="264" customFormat="1" x14ac:dyDescent="0.35">
      <c r="A120" s="265"/>
      <c r="D120" s="266"/>
      <c r="F120" s="267"/>
      <c r="I120" s="268"/>
      <c r="L120" s="268"/>
      <c r="O120" s="268"/>
      <c r="R120" s="268"/>
      <c r="U120" s="268"/>
      <c r="X120" s="268"/>
      <c r="AA120" s="268"/>
      <c r="AD120" s="268"/>
      <c r="AG120" s="268"/>
      <c r="AJ120" s="268"/>
      <c r="AM120" s="268"/>
      <c r="AP120" s="268"/>
      <c r="AS120" s="268"/>
      <c r="AV120" s="268"/>
      <c r="BH120" s="268"/>
    </row>
    <row r="121" spans="1:60" s="264" customFormat="1" x14ac:dyDescent="0.35">
      <c r="A121" s="265"/>
      <c r="D121" s="266"/>
      <c r="F121" s="267"/>
      <c r="I121" s="268"/>
      <c r="L121" s="268"/>
      <c r="O121" s="268"/>
      <c r="R121" s="268"/>
      <c r="U121" s="268"/>
      <c r="X121" s="268"/>
      <c r="AA121" s="268"/>
      <c r="AD121" s="268"/>
      <c r="AG121" s="268"/>
      <c r="AJ121" s="268"/>
      <c r="AM121" s="268"/>
      <c r="AP121" s="268"/>
      <c r="AS121" s="268"/>
      <c r="AV121" s="268"/>
      <c r="BH121" s="268"/>
    </row>
    <row r="122" spans="1:60" s="264" customFormat="1" x14ac:dyDescent="0.35">
      <c r="A122" s="265"/>
      <c r="D122" s="266"/>
      <c r="F122" s="267"/>
      <c r="I122" s="268"/>
      <c r="L122" s="268"/>
      <c r="O122" s="268"/>
      <c r="R122" s="268"/>
      <c r="U122" s="268"/>
      <c r="X122" s="268"/>
      <c r="AA122" s="268"/>
      <c r="AD122" s="268"/>
      <c r="AG122" s="268"/>
      <c r="AJ122" s="268"/>
      <c r="AM122" s="268"/>
      <c r="AP122" s="268"/>
      <c r="AS122" s="268"/>
      <c r="AV122" s="268"/>
      <c r="BH122" s="268"/>
    </row>
    <row r="123" spans="1:60" s="264" customFormat="1" x14ac:dyDescent="0.35">
      <c r="A123" s="265"/>
      <c r="D123" s="266"/>
      <c r="F123" s="267"/>
      <c r="I123" s="268"/>
      <c r="L123" s="268"/>
      <c r="O123" s="268"/>
      <c r="R123" s="268"/>
      <c r="U123" s="268"/>
      <c r="X123" s="268"/>
      <c r="AA123" s="268"/>
      <c r="AD123" s="268"/>
      <c r="AG123" s="268"/>
      <c r="AJ123" s="268"/>
      <c r="AM123" s="268"/>
      <c r="AP123" s="268"/>
      <c r="AS123" s="268"/>
      <c r="AV123" s="268"/>
      <c r="BH123" s="268"/>
    </row>
    <row r="124" spans="1:60" s="264" customFormat="1" x14ac:dyDescent="0.35">
      <c r="A124" s="265"/>
      <c r="D124" s="266"/>
      <c r="F124" s="267"/>
      <c r="I124" s="268"/>
      <c r="L124" s="268"/>
      <c r="O124" s="268"/>
      <c r="R124" s="268"/>
      <c r="U124" s="268"/>
      <c r="X124" s="268"/>
      <c r="AA124" s="268"/>
      <c r="AD124" s="268"/>
      <c r="AG124" s="268"/>
      <c r="AJ124" s="268"/>
      <c r="AM124" s="268"/>
      <c r="AP124" s="268"/>
      <c r="AS124" s="268"/>
      <c r="AV124" s="268"/>
      <c r="BH124" s="268"/>
    </row>
    <row r="125" spans="1:60" s="264" customFormat="1" x14ac:dyDescent="0.35">
      <c r="A125" s="265"/>
      <c r="D125" s="266"/>
      <c r="F125" s="267"/>
      <c r="I125" s="268"/>
      <c r="L125" s="268"/>
      <c r="O125" s="268"/>
      <c r="R125" s="268"/>
      <c r="U125" s="268"/>
      <c r="X125" s="268"/>
      <c r="AA125" s="268"/>
      <c r="AD125" s="268"/>
      <c r="AG125" s="268"/>
      <c r="AJ125" s="268"/>
      <c r="AM125" s="268"/>
      <c r="AP125" s="268"/>
      <c r="AS125" s="268"/>
      <c r="AV125" s="268"/>
      <c r="BH125" s="268"/>
    </row>
    <row r="126" spans="1:60" s="264" customFormat="1" x14ac:dyDescent="0.35">
      <c r="A126" s="265"/>
      <c r="D126" s="266"/>
      <c r="F126" s="267"/>
      <c r="I126" s="268"/>
      <c r="L126" s="268"/>
      <c r="O126" s="268"/>
      <c r="R126" s="268"/>
      <c r="U126" s="268"/>
      <c r="X126" s="268"/>
      <c r="AA126" s="268"/>
      <c r="AD126" s="268"/>
      <c r="AG126" s="268"/>
      <c r="AJ126" s="268"/>
      <c r="AM126" s="268"/>
      <c r="AP126" s="268"/>
      <c r="AS126" s="268"/>
      <c r="AV126" s="268"/>
      <c r="BH126" s="268"/>
    </row>
    <row r="127" spans="1:60" s="264" customFormat="1" x14ac:dyDescent="0.35">
      <c r="A127" s="265"/>
      <c r="D127" s="266"/>
      <c r="F127" s="267"/>
      <c r="I127" s="268"/>
      <c r="L127" s="268"/>
      <c r="O127" s="268"/>
      <c r="R127" s="268"/>
      <c r="U127" s="268"/>
      <c r="X127" s="268"/>
      <c r="AA127" s="268"/>
      <c r="AD127" s="268"/>
      <c r="AG127" s="268"/>
      <c r="AJ127" s="268"/>
      <c r="AM127" s="268"/>
      <c r="AP127" s="268"/>
      <c r="AS127" s="268"/>
      <c r="AV127" s="268"/>
      <c r="BH127" s="268"/>
    </row>
    <row r="128" spans="1:60" s="264" customFormat="1" x14ac:dyDescent="0.35">
      <c r="A128" s="265"/>
      <c r="D128" s="266"/>
      <c r="F128" s="267"/>
      <c r="I128" s="268"/>
      <c r="L128" s="268"/>
      <c r="O128" s="268"/>
      <c r="R128" s="268"/>
      <c r="U128" s="268"/>
      <c r="X128" s="268"/>
      <c r="AA128" s="268"/>
      <c r="AD128" s="268"/>
      <c r="AG128" s="268"/>
      <c r="AJ128" s="268"/>
      <c r="AM128" s="268"/>
      <c r="AP128" s="268"/>
      <c r="AS128" s="268"/>
      <c r="AV128" s="268"/>
      <c r="BH128" s="268"/>
    </row>
    <row r="129" spans="1:60" s="264" customFormat="1" x14ac:dyDescent="0.35">
      <c r="A129" s="265"/>
      <c r="D129" s="266"/>
      <c r="F129" s="267"/>
      <c r="I129" s="268"/>
      <c r="L129" s="268"/>
      <c r="O129" s="268"/>
      <c r="R129" s="268"/>
      <c r="U129" s="268"/>
      <c r="X129" s="268"/>
      <c r="AA129" s="268"/>
      <c r="AD129" s="268"/>
      <c r="AG129" s="268"/>
      <c r="AJ129" s="268"/>
      <c r="AM129" s="268"/>
      <c r="AP129" s="268"/>
      <c r="AS129" s="268"/>
      <c r="AV129" s="268"/>
      <c r="BH129" s="268"/>
    </row>
    <row r="130" spans="1:60" s="264" customFormat="1" x14ac:dyDescent="0.35">
      <c r="A130" s="265"/>
      <c r="D130" s="266"/>
      <c r="F130" s="267"/>
      <c r="I130" s="268"/>
      <c r="L130" s="268"/>
      <c r="O130" s="268"/>
      <c r="R130" s="268"/>
      <c r="U130" s="268"/>
      <c r="X130" s="268"/>
      <c r="AA130" s="268"/>
      <c r="AD130" s="268"/>
      <c r="AG130" s="268"/>
      <c r="AJ130" s="268"/>
      <c r="AM130" s="268"/>
      <c r="AP130" s="268"/>
      <c r="AS130" s="268"/>
      <c r="AV130" s="268"/>
      <c r="BH130" s="268"/>
    </row>
    <row r="131" spans="1:60" s="264" customFormat="1" x14ac:dyDescent="0.35">
      <c r="A131" s="265"/>
      <c r="D131" s="266"/>
      <c r="F131" s="267"/>
      <c r="I131" s="268"/>
      <c r="L131" s="268"/>
      <c r="O131" s="268"/>
      <c r="R131" s="268"/>
      <c r="U131" s="268"/>
      <c r="X131" s="268"/>
      <c r="AA131" s="268"/>
      <c r="AD131" s="268"/>
      <c r="AG131" s="268"/>
      <c r="AJ131" s="268"/>
      <c r="AM131" s="268"/>
      <c r="AP131" s="268"/>
      <c r="AS131" s="268"/>
      <c r="AV131" s="268"/>
      <c r="BH131" s="268"/>
    </row>
    <row r="132" spans="1:60" s="264" customFormat="1" x14ac:dyDescent="0.35">
      <c r="A132" s="265"/>
      <c r="D132" s="266"/>
      <c r="F132" s="267"/>
      <c r="I132" s="268"/>
      <c r="L132" s="268"/>
      <c r="O132" s="268"/>
      <c r="R132" s="268"/>
      <c r="U132" s="268"/>
      <c r="X132" s="268"/>
      <c r="AA132" s="268"/>
      <c r="AD132" s="268"/>
      <c r="AG132" s="268"/>
      <c r="AJ132" s="268"/>
      <c r="AM132" s="268"/>
      <c r="AP132" s="268"/>
      <c r="AS132" s="268"/>
      <c r="AV132" s="268"/>
      <c r="BH132" s="268"/>
    </row>
    <row r="133" spans="1:60" s="264" customFormat="1" x14ac:dyDescent="0.35">
      <c r="A133" s="265"/>
      <c r="D133" s="266"/>
      <c r="F133" s="267"/>
      <c r="I133" s="268"/>
      <c r="L133" s="268"/>
      <c r="O133" s="268"/>
      <c r="R133" s="268"/>
      <c r="U133" s="268"/>
      <c r="X133" s="268"/>
      <c r="AA133" s="268"/>
      <c r="AD133" s="268"/>
      <c r="AG133" s="268"/>
      <c r="AJ133" s="268"/>
      <c r="AM133" s="268"/>
      <c r="AP133" s="268"/>
      <c r="AS133" s="268"/>
      <c r="AV133" s="268"/>
      <c r="BH133" s="268"/>
    </row>
    <row r="134" spans="1:60" s="264" customFormat="1" x14ac:dyDescent="0.35">
      <c r="A134" s="265"/>
      <c r="D134" s="266"/>
      <c r="F134" s="267"/>
      <c r="I134" s="268"/>
      <c r="L134" s="268"/>
      <c r="O134" s="268"/>
      <c r="R134" s="268"/>
      <c r="U134" s="268"/>
      <c r="X134" s="268"/>
      <c r="AA134" s="268"/>
      <c r="AD134" s="268"/>
      <c r="AG134" s="268"/>
      <c r="AJ134" s="268"/>
      <c r="AM134" s="268"/>
      <c r="AP134" s="268"/>
      <c r="AS134" s="268"/>
      <c r="AV134" s="268"/>
      <c r="BH134" s="268"/>
    </row>
    <row r="135" spans="1:60" s="264" customFormat="1" x14ac:dyDescent="0.35">
      <c r="A135" s="265"/>
      <c r="D135" s="266"/>
      <c r="F135" s="267"/>
      <c r="I135" s="268"/>
      <c r="L135" s="268"/>
      <c r="O135" s="268"/>
      <c r="R135" s="268"/>
      <c r="U135" s="268"/>
      <c r="X135" s="268"/>
      <c r="AA135" s="268"/>
      <c r="AD135" s="268"/>
      <c r="AG135" s="268"/>
      <c r="AJ135" s="268"/>
      <c r="AM135" s="268"/>
      <c r="AP135" s="268"/>
      <c r="AS135" s="268"/>
      <c r="AV135" s="268"/>
      <c r="BH135" s="268"/>
    </row>
    <row r="136" spans="1:60" s="264" customFormat="1" x14ac:dyDescent="0.35">
      <c r="A136" s="265"/>
      <c r="D136" s="266"/>
      <c r="F136" s="267"/>
      <c r="I136" s="268"/>
      <c r="L136" s="268"/>
      <c r="O136" s="268"/>
      <c r="R136" s="268"/>
      <c r="U136" s="268"/>
      <c r="X136" s="268"/>
      <c r="AA136" s="268"/>
      <c r="AD136" s="268"/>
      <c r="AG136" s="268"/>
      <c r="AJ136" s="268"/>
      <c r="AM136" s="268"/>
      <c r="AP136" s="268"/>
      <c r="AS136" s="268"/>
      <c r="AV136" s="268"/>
      <c r="BH136" s="268"/>
    </row>
    <row r="137" spans="1:60" s="264" customFormat="1" x14ac:dyDescent="0.35">
      <c r="A137" s="265"/>
      <c r="D137" s="266"/>
      <c r="F137" s="267"/>
      <c r="I137" s="268"/>
      <c r="L137" s="268"/>
      <c r="O137" s="268"/>
      <c r="R137" s="268"/>
      <c r="U137" s="268"/>
      <c r="X137" s="268"/>
      <c r="AA137" s="268"/>
      <c r="AD137" s="268"/>
      <c r="AG137" s="268"/>
      <c r="AJ137" s="268"/>
      <c r="AM137" s="268"/>
      <c r="AP137" s="268"/>
      <c r="AS137" s="268"/>
      <c r="AV137" s="268"/>
      <c r="BH137" s="268"/>
    </row>
    <row r="138" spans="1:60" s="264" customFormat="1" x14ac:dyDescent="0.35">
      <c r="A138" s="265"/>
      <c r="D138" s="266"/>
      <c r="F138" s="267"/>
      <c r="I138" s="268"/>
      <c r="L138" s="268"/>
      <c r="O138" s="268"/>
      <c r="R138" s="268"/>
      <c r="U138" s="268"/>
      <c r="X138" s="268"/>
      <c r="AA138" s="268"/>
      <c r="AD138" s="268"/>
      <c r="AG138" s="268"/>
      <c r="AJ138" s="268"/>
      <c r="AM138" s="268"/>
      <c r="AP138" s="268"/>
      <c r="AS138" s="268"/>
      <c r="AV138" s="268"/>
      <c r="BH138" s="268"/>
    </row>
    <row r="139" spans="1:60" s="264" customFormat="1" x14ac:dyDescent="0.35">
      <c r="A139" s="265"/>
      <c r="D139" s="266"/>
      <c r="F139" s="267"/>
      <c r="I139" s="268"/>
      <c r="L139" s="268"/>
      <c r="O139" s="268"/>
      <c r="R139" s="268"/>
      <c r="U139" s="268"/>
      <c r="X139" s="268"/>
      <c r="AA139" s="268"/>
      <c r="AD139" s="268"/>
      <c r="AG139" s="268"/>
      <c r="AJ139" s="268"/>
      <c r="AM139" s="268"/>
      <c r="AP139" s="268"/>
      <c r="AS139" s="268"/>
      <c r="AV139" s="268"/>
      <c r="BH139" s="268"/>
    </row>
    <row r="140" spans="1:60" s="264" customFormat="1" x14ac:dyDescent="0.35">
      <c r="A140" s="265"/>
      <c r="D140" s="266"/>
      <c r="F140" s="267"/>
      <c r="I140" s="268"/>
      <c r="L140" s="268"/>
      <c r="O140" s="268"/>
      <c r="R140" s="268"/>
      <c r="U140" s="268"/>
      <c r="X140" s="268"/>
      <c r="AA140" s="268"/>
      <c r="AD140" s="268"/>
      <c r="AG140" s="268"/>
      <c r="AJ140" s="268"/>
      <c r="AM140" s="268"/>
      <c r="AP140" s="268"/>
      <c r="AS140" s="268"/>
      <c r="AV140" s="268"/>
      <c r="BH140" s="268"/>
    </row>
    <row r="141" spans="1:60" s="264" customFormat="1" x14ac:dyDescent="0.35">
      <c r="A141" s="265"/>
      <c r="D141" s="266"/>
      <c r="F141" s="267"/>
      <c r="I141" s="268"/>
      <c r="L141" s="268"/>
      <c r="O141" s="268"/>
      <c r="R141" s="268"/>
      <c r="U141" s="268"/>
      <c r="X141" s="268"/>
      <c r="AA141" s="268"/>
      <c r="AD141" s="268"/>
      <c r="AG141" s="268"/>
      <c r="AJ141" s="268"/>
      <c r="AM141" s="268"/>
      <c r="AP141" s="268"/>
      <c r="AS141" s="268"/>
      <c r="AV141" s="268"/>
      <c r="BH141" s="268"/>
    </row>
    <row r="142" spans="1:60" s="264" customFormat="1" x14ac:dyDescent="0.35">
      <c r="A142" s="265"/>
      <c r="D142" s="266"/>
      <c r="F142" s="267"/>
      <c r="I142" s="268"/>
      <c r="L142" s="268"/>
      <c r="O142" s="268"/>
      <c r="R142" s="268"/>
      <c r="U142" s="268"/>
      <c r="X142" s="268"/>
      <c r="AA142" s="268"/>
      <c r="AD142" s="268"/>
      <c r="AG142" s="268"/>
      <c r="AJ142" s="268"/>
      <c r="AM142" s="268"/>
      <c r="AP142" s="268"/>
      <c r="AS142" s="268"/>
      <c r="AV142" s="268"/>
      <c r="BH142" s="268"/>
    </row>
    <row r="143" spans="1:60" s="264" customFormat="1" x14ac:dyDescent="0.35">
      <c r="A143" s="265"/>
      <c r="D143" s="266"/>
      <c r="F143" s="267"/>
      <c r="I143" s="268"/>
      <c r="L143" s="268"/>
      <c r="O143" s="268"/>
      <c r="R143" s="268"/>
      <c r="U143" s="268"/>
      <c r="X143" s="268"/>
      <c r="AA143" s="268"/>
      <c r="AD143" s="268"/>
      <c r="AG143" s="268"/>
      <c r="AJ143" s="268"/>
      <c r="AM143" s="268"/>
      <c r="AP143" s="268"/>
      <c r="AS143" s="268"/>
      <c r="AV143" s="268"/>
      <c r="BH143" s="268"/>
    </row>
    <row r="144" spans="1:60" s="264" customFormat="1" x14ac:dyDescent="0.35">
      <c r="A144" s="265"/>
      <c r="D144" s="266"/>
      <c r="F144" s="267"/>
      <c r="I144" s="268"/>
      <c r="L144" s="268"/>
      <c r="O144" s="268"/>
      <c r="R144" s="268"/>
      <c r="U144" s="268"/>
      <c r="X144" s="268"/>
      <c r="AA144" s="268"/>
      <c r="AD144" s="268"/>
      <c r="AG144" s="268"/>
      <c r="AJ144" s="268"/>
      <c r="AM144" s="268"/>
      <c r="AP144" s="268"/>
      <c r="AS144" s="268"/>
      <c r="AV144" s="268"/>
      <c r="BH144" s="268"/>
    </row>
    <row r="185" spans="1:1" x14ac:dyDescent="0.35">
      <c r="A185" s="14"/>
    </row>
    <row r="186" spans="1:1" x14ac:dyDescent="0.35">
      <c r="A186" s="7"/>
    </row>
    <row r="187" spans="1:1" x14ac:dyDescent="0.35">
      <c r="A187" s="7"/>
    </row>
    <row r="188" spans="1:1" x14ac:dyDescent="0.35">
      <c r="A188" s="7"/>
    </row>
    <row r="189" spans="1:1" x14ac:dyDescent="0.35">
      <c r="A189" s="7"/>
    </row>
    <row r="190" spans="1:1" x14ac:dyDescent="0.35">
      <c r="A190" s="7"/>
    </row>
    <row r="191" spans="1:1" x14ac:dyDescent="0.35">
      <c r="A191" s="7"/>
    </row>
    <row r="192" spans="1:1" x14ac:dyDescent="0.35">
      <c r="A192" s="7"/>
    </row>
  </sheetData>
  <sheetProtection sheet="1" objects="1" scenarios="1" selectLockedCells="1" selectUnlockedCells="1"/>
  <mergeCells count="23">
    <mergeCell ref="AZ1:BK1"/>
    <mergeCell ref="BN1:BU1"/>
    <mergeCell ref="G2:I2"/>
    <mergeCell ref="J2:L2"/>
    <mergeCell ref="AZ2:BD2"/>
    <mergeCell ref="BE2:BI2"/>
    <mergeCell ref="BJ2:BN2"/>
    <mergeCell ref="M2:O2"/>
    <mergeCell ref="P2:R2"/>
    <mergeCell ref="A1:AY1"/>
    <mergeCell ref="AH2:AJ2"/>
    <mergeCell ref="AE2:AG2"/>
    <mergeCell ref="AB2:AD2"/>
    <mergeCell ref="AQ2:AS2"/>
    <mergeCell ref="AT2:AV2"/>
    <mergeCell ref="AW2:AY2"/>
    <mergeCell ref="AK2:AM2"/>
    <mergeCell ref="AN2:AP2"/>
    <mergeCell ref="A2:B2"/>
    <mergeCell ref="Y2:AA2"/>
    <mergeCell ref="V2:X2"/>
    <mergeCell ref="S2:U2"/>
    <mergeCell ref="D2:F2"/>
  </mergeCells>
  <hyperlinks>
    <hyperlink ref="O34" r:id="rId1" xr:uid="{00000000-0004-0000-0100-000000000000}"/>
    <hyperlink ref="F10" r:id="rId2" display="https://nieuws.ah.nl/vanaf-nu-delicata-repen-met-tonys-open-chain-chocolade-in-schap-bij-albert-heijn/" xr:uid="{00000000-0004-0000-0100-000001000000}"/>
    <hyperlink ref="R34" r:id="rId3" xr:uid="{00000000-0004-0000-0100-000002000000}"/>
    <hyperlink ref="AA33" r:id="rId4" xr:uid="{00000000-0004-0000-0100-000003000000}"/>
    <hyperlink ref="AD34" r:id="rId5" xr:uid="{00000000-0004-0000-0100-000004000000}"/>
    <hyperlink ref="AG7" r:id="rId6" xr:uid="{00000000-0004-0000-0100-000005000000}"/>
    <hyperlink ref="AS33" r:id="rId7" xr:uid="{00000000-0004-0000-0100-000006000000}"/>
    <hyperlink ref="AS7" r:id="rId8" xr:uid="{00000000-0004-0000-0100-000007000000}"/>
    <hyperlink ref="AV5" r:id="rId9" location="human-rights-statement" xr:uid="{00000000-0004-0000-0100-000008000000}"/>
    <hyperlink ref="AV15" r:id="rId10" location="responsible-supply-chains" xr:uid="{00000000-0004-0000-0100-000009000000}"/>
    <hyperlink ref="AV6" r:id="rId11" xr:uid="{00000000-0004-0000-0100-00000A000000}"/>
    <hyperlink ref="AV13" r:id="rId12" xr:uid="{00000000-0004-0000-0100-00000B000000}"/>
    <hyperlink ref="R10" r:id="rId13" xr:uid="{00000000-0004-0000-0100-00000C000000}"/>
    <hyperlink ref="AG21" r:id="rId14" xr:uid="{00000000-0004-0000-0100-00000D000000}"/>
    <hyperlink ref="AG22" r:id="rId15" xr:uid="{00000000-0004-0000-0100-00000E000000}"/>
    <hyperlink ref="AV33" r:id="rId16" xr:uid="{00000000-0004-0000-0100-00000F000000}"/>
    <hyperlink ref="AV34" r:id="rId17" xr:uid="{00000000-0004-0000-0100-000010000000}"/>
    <hyperlink ref="F22" r:id="rId18" xr:uid="{00000000-0004-0000-0100-000011000000}"/>
    <hyperlink ref="F33" r:id="rId19" xr:uid="{00000000-0004-0000-0100-000012000000}"/>
    <hyperlink ref="L6" r:id="rId20" xr:uid="{00000000-0004-0000-0100-000013000000}"/>
    <hyperlink ref="L9" r:id="rId21" xr:uid="{00000000-0004-0000-0100-000014000000}"/>
    <hyperlink ref="L13" r:id="rId22" xr:uid="{00000000-0004-0000-0100-000015000000}"/>
    <hyperlink ref="O9" r:id="rId23" xr:uid="{00000000-0004-0000-0100-000016000000}"/>
    <hyperlink ref="AV14" r:id="rId24" location="sustainable-supply-chain" xr:uid="{00000000-0004-0000-0100-000017000000}"/>
  </hyperlinks>
  <pageMargins left="0.70866141732283472" right="0.70866141732283472" top="0.74803149606299213" bottom="0.74803149606299213" header="0.31496062992125984" footer="0.31496062992125984"/>
  <pageSetup paperSize="8" scale="59" fitToHeight="10" orientation="landscape" verticalDpi="300" r:id="rId25"/>
  <headerFooter>
    <oddHeader>&amp;LSupermercados Brasil</oddHeader>
    <oddFooter>&amp;L&amp;F&amp;R&amp;P</oddFooter>
  </headerFooter>
  <legacy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CG180"/>
  <sheetViews>
    <sheetView zoomScale="80" zoomScaleNormal="80" workbookViewId="0">
      <pane xSplit="51" ySplit="3" topLeftCell="AZ4" activePane="bottomRight" state="frozen"/>
      <selection pane="topRight" activeCell="AZ1" sqref="AZ1"/>
      <selection pane="bottomLeft" activeCell="A4" sqref="A4"/>
      <selection pane="bottomRight" activeCell="B45" sqref="B45"/>
    </sheetView>
  </sheetViews>
  <sheetFormatPr defaultColWidth="9.08984375" defaultRowHeight="14.5" x14ac:dyDescent="0.35"/>
  <cols>
    <col min="1" max="1" width="10.453125" style="8" customWidth="1"/>
    <col min="2" max="2" width="74.81640625" style="9" customWidth="1"/>
    <col min="3" max="3" width="65.81640625" style="9" customWidth="1"/>
    <col min="4" max="4" width="13.08984375" style="7" hidden="1" customWidth="1"/>
    <col min="5" max="5" width="9.08984375" style="9" hidden="1" customWidth="1"/>
    <col min="6" max="6" width="20.08984375" style="10" hidden="1" customWidth="1"/>
    <col min="7" max="7" width="9.08984375" style="9" hidden="1" customWidth="1"/>
    <col min="8" max="8" width="10" style="9" hidden="1" customWidth="1"/>
    <col min="9" max="9" width="12" style="10" hidden="1" customWidth="1"/>
    <col min="10" max="11" width="9.08984375" style="9" hidden="1" customWidth="1"/>
    <col min="12" max="12" width="20.36328125" style="10" hidden="1" customWidth="1"/>
    <col min="13" max="14" width="9.08984375" style="9" hidden="1" customWidth="1"/>
    <col min="15" max="15" width="19.6328125" style="10" hidden="1" customWidth="1"/>
    <col min="16" max="17" width="9.08984375" style="9" hidden="1" customWidth="1"/>
    <col min="18" max="18" width="12" style="10" hidden="1" customWidth="1"/>
    <col min="19" max="20" width="9.08984375" style="9" hidden="1" customWidth="1"/>
    <col min="21" max="21" width="21" style="10" hidden="1" customWidth="1"/>
    <col min="22" max="23" width="9.08984375" style="9" hidden="1" customWidth="1"/>
    <col min="24" max="24" width="11" style="10" hidden="1" customWidth="1"/>
    <col min="25" max="26" width="9.08984375" style="9" hidden="1" customWidth="1"/>
    <col min="27" max="27" width="11.6328125" style="10" hidden="1" customWidth="1"/>
    <col min="28" max="28" width="10.6328125" style="9" hidden="1" customWidth="1"/>
    <col min="29" max="29" width="9.08984375" style="9" hidden="1" customWidth="1"/>
    <col min="30" max="30" width="19.6328125" style="10" hidden="1" customWidth="1"/>
    <col min="31" max="31" width="9.08984375" style="9" hidden="1" customWidth="1"/>
    <col min="32" max="32" width="10.6328125" style="9" hidden="1" customWidth="1"/>
    <col min="33" max="33" width="21.453125" style="10" hidden="1" customWidth="1"/>
    <col min="34" max="34" width="10.6328125" style="9" hidden="1" customWidth="1"/>
    <col min="35" max="35" width="9.08984375" style="9" hidden="1" customWidth="1"/>
    <col min="36" max="36" width="20.6328125" style="10" hidden="1" customWidth="1"/>
    <col min="37" max="38" width="9.08984375" style="9" hidden="1" customWidth="1"/>
    <col min="39" max="39" width="20.08984375" style="10" hidden="1" customWidth="1"/>
    <col min="40" max="40" width="9.08984375" style="9" hidden="1" customWidth="1"/>
    <col min="41" max="41" width="10.08984375" style="9" hidden="1" customWidth="1"/>
    <col min="42" max="42" width="20.6328125" style="10" hidden="1" customWidth="1"/>
    <col min="43" max="43" width="10.08984375" style="9" hidden="1" customWidth="1"/>
    <col min="44" max="44" width="9.08984375" style="9" hidden="1" customWidth="1"/>
    <col min="45" max="45" width="19.6328125" style="10" hidden="1" customWidth="1"/>
    <col min="46" max="47" width="9.08984375" style="9" hidden="1" customWidth="1"/>
    <col min="48" max="48" width="20.08984375" style="10" hidden="1" customWidth="1"/>
    <col min="49" max="49" width="9.08984375" style="9" hidden="1" customWidth="1"/>
    <col min="50" max="50" width="11.6328125" style="9" hidden="1" customWidth="1"/>
    <col min="51" max="51" width="8.1796875" style="10" hidden="1" customWidth="1"/>
    <col min="52" max="52" width="12.6328125" style="9" customWidth="1"/>
    <col min="53" max="53" width="14" style="9" customWidth="1"/>
    <col min="54" max="54" width="25.453125" style="36" customWidth="1"/>
    <col min="55" max="55" width="46.90625" style="9" hidden="1" customWidth="1"/>
    <col min="56" max="56" width="38.453125" style="10" hidden="1" customWidth="1"/>
    <col min="57" max="57" width="13" style="9" customWidth="1"/>
    <col min="58" max="58" width="13.6328125" style="9" customWidth="1"/>
    <col min="59" max="59" width="25.453125" style="9" customWidth="1"/>
    <col min="60" max="60" width="51.453125" style="9" hidden="1" customWidth="1"/>
    <col min="61" max="61" width="32.54296875" style="10" hidden="1" customWidth="1"/>
    <col min="62" max="62" width="12.08984375" style="9" customWidth="1"/>
    <col min="63" max="63" width="13.36328125" style="9" customWidth="1"/>
    <col min="64" max="64" width="25.453125" style="9" customWidth="1"/>
    <col min="65" max="65" width="36.08984375" style="9" hidden="1" customWidth="1"/>
    <col min="66" max="66" width="50.6328125" style="10" hidden="1" customWidth="1"/>
    <col min="67" max="85" width="9.08984375" style="264"/>
    <col min="86" max="16384" width="9.08984375" style="7"/>
  </cols>
  <sheetData>
    <row r="1" spans="1:85" s="15" customFormat="1" ht="35.25" customHeight="1" x14ac:dyDescent="0.35">
      <c r="A1" s="300" t="s">
        <v>693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2"/>
      <c r="AZ1" s="298"/>
      <c r="BA1" s="299"/>
      <c r="BB1" s="299"/>
      <c r="BC1" s="299"/>
      <c r="BD1" s="299"/>
      <c r="BE1" s="299"/>
      <c r="BF1" s="299"/>
      <c r="BG1" s="299"/>
      <c r="BH1" s="299"/>
      <c r="BI1" s="299"/>
      <c r="BJ1" s="299"/>
      <c r="BK1" s="299"/>
      <c r="BL1" s="299"/>
      <c r="BM1" s="299"/>
      <c r="BN1" s="299"/>
      <c r="BO1" s="259"/>
      <c r="BP1" s="259"/>
      <c r="BQ1" s="259"/>
      <c r="BR1" s="259"/>
      <c r="BS1" s="259"/>
      <c r="BT1" s="259"/>
      <c r="BU1" s="259"/>
      <c r="BV1" s="259"/>
      <c r="BW1" s="259"/>
      <c r="BX1" s="259"/>
      <c r="BY1" s="259"/>
      <c r="BZ1" s="259"/>
      <c r="CA1" s="259"/>
      <c r="CB1" s="259"/>
      <c r="CC1" s="259"/>
      <c r="CD1" s="259"/>
      <c r="CE1" s="259"/>
      <c r="CF1" s="259"/>
      <c r="CG1" s="259"/>
    </row>
    <row r="2" spans="1:85" s="16" customFormat="1" ht="21" customHeight="1" x14ac:dyDescent="0.35">
      <c r="A2" s="284"/>
      <c r="B2" s="285"/>
      <c r="C2" s="25"/>
      <c r="D2" s="285" t="s">
        <v>1</v>
      </c>
      <c r="E2" s="285"/>
      <c r="F2" s="297"/>
      <c r="G2" s="285" t="s">
        <v>2</v>
      </c>
      <c r="H2" s="285"/>
      <c r="I2" s="297"/>
      <c r="J2" s="285" t="s">
        <v>17</v>
      </c>
      <c r="K2" s="285"/>
      <c r="L2" s="297"/>
      <c r="M2" s="285" t="s">
        <v>18</v>
      </c>
      <c r="N2" s="285"/>
      <c r="O2" s="297"/>
      <c r="P2" s="285" t="s">
        <v>5</v>
      </c>
      <c r="Q2" s="285"/>
      <c r="R2" s="297"/>
      <c r="S2" s="285" t="s">
        <v>6</v>
      </c>
      <c r="T2" s="285"/>
      <c r="U2" s="297"/>
      <c r="V2" s="285" t="s">
        <v>7</v>
      </c>
      <c r="W2" s="285"/>
      <c r="X2" s="297"/>
      <c r="Y2" s="285" t="s">
        <v>8</v>
      </c>
      <c r="Z2" s="285"/>
      <c r="AA2" s="297"/>
      <c r="AB2" s="285" t="s">
        <v>9</v>
      </c>
      <c r="AC2" s="285"/>
      <c r="AD2" s="297"/>
      <c r="AE2" s="285" t="s">
        <v>10</v>
      </c>
      <c r="AF2" s="285"/>
      <c r="AG2" s="297"/>
      <c r="AH2" s="285" t="s">
        <v>11</v>
      </c>
      <c r="AI2" s="285"/>
      <c r="AJ2" s="297"/>
      <c r="AK2" s="285" t="s">
        <v>12</v>
      </c>
      <c r="AL2" s="285"/>
      <c r="AM2" s="297"/>
      <c r="AN2" s="285" t="s">
        <v>13</v>
      </c>
      <c r="AO2" s="285"/>
      <c r="AP2" s="297"/>
      <c r="AQ2" s="285" t="s">
        <v>14</v>
      </c>
      <c r="AR2" s="285"/>
      <c r="AS2" s="297"/>
      <c r="AT2" s="285" t="s">
        <v>15</v>
      </c>
      <c r="AU2" s="285"/>
      <c r="AV2" s="297"/>
      <c r="AW2" s="285" t="s">
        <v>16</v>
      </c>
      <c r="AX2" s="285"/>
      <c r="AY2" s="285"/>
      <c r="AZ2" s="292" t="s">
        <v>575</v>
      </c>
      <c r="BA2" s="292"/>
      <c r="BB2" s="292"/>
      <c r="BC2" s="292"/>
      <c r="BD2" s="292"/>
      <c r="BE2" s="292" t="s">
        <v>576</v>
      </c>
      <c r="BF2" s="292"/>
      <c r="BG2" s="292"/>
      <c r="BH2" s="292"/>
      <c r="BI2" s="292"/>
      <c r="BJ2" s="292" t="s">
        <v>577</v>
      </c>
      <c r="BK2" s="292"/>
      <c r="BL2" s="292"/>
      <c r="BM2" s="292"/>
      <c r="BN2" s="292"/>
      <c r="BO2" s="260"/>
      <c r="BP2" s="260"/>
      <c r="BQ2" s="260"/>
      <c r="BR2" s="260"/>
      <c r="BS2" s="260"/>
      <c r="BT2" s="260"/>
      <c r="BU2" s="260"/>
      <c r="BV2" s="260"/>
      <c r="BW2" s="260"/>
      <c r="BX2" s="260"/>
      <c r="BY2" s="260"/>
      <c r="BZ2" s="260"/>
      <c r="CA2" s="260"/>
      <c r="CB2" s="260"/>
      <c r="CC2" s="260"/>
      <c r="CD2" s="260"/>
      <c r="CE2" s="260"/>
      <c r="CF2" s="260"/>
      <c r="CG2" s="260"/>
    </row>
    <row r="3" spans="1:85" s="52" customFormat="1" ht="21.75" customHeight="1" x14ac:dyDescent="0.35">
      <c r="A3" s="98" t="s">
        <v>298</v>
      </c>
      <c r="B3" s="98" t="s">
        <v>235</v>
      </c>
      <c r="C3" s="99" t="s">
        <v>236</v>
      </c>
      <c r="D3" s="100" t="s">
        <v>283</v>
      </c>
      <c r="E3" s="98" t="s">
        <v>284</v>
      </c>
      <c r="F3" s="101" t="s">
        <v>282</v>
      </c>
      <c r="G3" s="100" t="s">
        <v>283</v>
      </c>
      <c r="H3" s="98" t="s">
        <v>284</v>
      </c>
      <c r="I3" s="98" t="s">
        <v>282</v>
      </c>
      <c r="J3" s="98" t="s">
        <v>283</v>
      </c>
      <c r="K3" s="98" t="s">
        <v>284</v>
      </c>
      <c r="L3" s="98" t="s">
        <v>282</v>
      </c>
      <c r="M3" s="98" t="s">
        <v>283</v>
      </c>
      <c r="N3" s="98" t="s">
        <v>284</v>
      </c>
      <c r="O3" s="98" t="s">
        <v>282</v>
      </c>
      <c r="P3" s="98" t="s">
        <v>283</v>
      </c>
      <c r="Q3" s="98" t="s">
        <v>284</v>
      </c>
      <c r="R3" s="101" t="s">
        <v>282</v>
      </c>
      <c r="S3" s="100" t="s">
        <v>283</v>
      </c>
      <c r="T3" s="98" t="s">
        <v>284</v>
      </c>
      <c r="U3" s="98" t="s">
        <v>282</v>
      </c>
      <c r="V3" s="98" t="s">
        <v>283</v>
      </c>
      <c r="W3" s="98" t="s">
        <v>284</v>
      </c>
      <c r="X3" s="101" t="s">
        <v>282</v>
      </c>
      <c r="Y3" s="100" t="s">
        <v>283</v>
      </c>
      <c r="Z3" s="98" t="s">
        <v>284</v>
      </c>
      <c r="AA3" s="101" t="s">
        <v>282</v>
      </c>
      <c r="AB3" s="100" t="s">
        <v>283</v>
      </c>
      <c r="AC3" s="98" t="s">
        <v>284</v>
      </c>
      <c r="AD3" s="98" t="s">
        <v>282</v>
      </c>
      <c r="AE3" s="98" t="s">
        <v>283</v>
      </c>
      <c r="AF3" s="98" t="s">
        <v>284</v>
      </c>
      <c r="AG3" s="98" t="s">
        <v>282</v>
      </c>
      <c r="AH3" s="98" t="s">
        <v>283</v>
      </c>
      <c r="AI3" s="98" t="s">
        <v>284</v>
      </c>
      <c r="AJ3" s="101" t="s">
        <v>282</v>
      </c>
      <c r="AK3" s="100" t="s">
        <v>283</v>
      </c>
      <c r="AL3" s="98" t="s">
        <v>284</v>
      </c>
      <c r="AM3" s="101" t="s">
        <v>282</v>
      </c>
      <c r="AN3" s="100" t="s">
        <v>283</v>
      </c>
      <c r="AO3" s="98" t="s">
        <v>284</v>
      </c>
      <c r="AP3" s="101" t="s">
        <v>282</v>
      </c>
      <c r="AQ3" s="100" t="s">
        <v>283</v>
      </c>
      <c r="AR3" s="98" t="s">
        <v>284</v>
      </c>
      <c r="AS3" s="101" t="s">
        <v>282</v>
      </c>
      <c r="AT3" s="100" t="s">
        <v>283</v>
      </c>
      <c r="AU3" s="98" t="s">
        <v>284</v>
      </c>
      <c r="AV3" s="101" t="s">
        <v>282</v>
      </c>
      <c r="AW3" s="100" t="s">
        <v>283</v>
      </c>
      <c r="AX3" s="98" t="s">
        <v>284</v>
      </c>
      <c r="AY3" s="99" t="s">
        <v>282</v>
      </c>
      <c r="AZ3" s="181" t="s">
        <v>283</v>
      </c>
      <c r="BA3" s="182" t="s">
        <v>284</v>
      </c>
      <c r="BB3" s="185" t="s">
        <v>282</v>
      </c>
      <c r="BC3" s="183" t="s">
        <v>579</v>
      </c>
      <c r="BD3" s="184" t="s">
        <v>611</v>
      </c>
      <c r="BE3" s="181" t="s">
        <v>283</v>
      </c>
      <c r="BF3" s="182" t="s">
        <v>284</v>
      </c>
      <c r="BG3" s="183" t="s">
        <v>282</v>
      </c>
      <c r="BH3" s="183" t="s">
        <v>579</v>
      </c>
      <c r="BI3" s="184" t="s">
        <v>611</v>
      </c>
      <c r="BJ3" s="181" t="s">
        <v>283</v>
      </c>
      <c r="BK3" s="182" t="s">
        <v>284</v>
      </c>
      <c r="BL3" s="183" t="s">
        <v>282</v>
      </c>
      <c r="BM3" s="183" t="s">
        <v>579</v>
      </c>
      <c r="BN3" s="184" t="s">
        <v>611</v>
      </c>
      <c r="BO3" s="261"/>
      <c r="BP3" s="261"/>
      <c r="BQ3" s="261"/>
      <c r="BR3" s="261"/>
      <c r="BS3" s="261"/>
      <c r="BT3" s="261"/>
      <c r="BU3" s="261"/>
      <c r="BV3" s="261"/>
      <c r="BW3" s="261"/>
      <c r="BX3" s="261"/>
      <c r="BY3" s="261"/>
      <c r="BZ3" s="261"/>
      <c r="CA3" s="261"/>
      <c r="CB3" s="261"/>
      <c r="CC3" s="261"/>
      <c r="CD3" s="261"/>
      <c r="CE3" s="261"/>
      <c r="CF3" s="261"/>
      <c r="CG3" s="261"/>
    </row>
    <row r="4" spans="1:85" s="56" customFormat="1" ht="14" x14ac:dyDescent="0.35">
      <c r="A4" s="102" t="s">
        <v>51</v>
      </c>
      <c r="B4" s="102" t="s">
        <v>299</v>
      </c>
      <c r="C4" s="103"/>
      <c r="D4" s="104"/>
      <c r="E4" s="104"/>
      <c r="F4" s="104"/>
      <c r="G4" s="104"/>
      <c r="H4" s="104"/>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6"/>
      <c r="AZ4" s="105"/>
      <c r="BA4" s="105"/>
      <c r="BB4" s="107"/>
      <c r="BC4" s="105"/>
      <c r="BD4" s="106"/>
      <c r="BE4" s="105"/>
      <c r="BF4" s="105"/>
      <c r="BG4" s="105"/>
      <c r="BH4" s="105"/>
      <c r="BI4" s="106"/>
      <c r="BJ4" s="105"/>
      <c r="BK4" s="105"/>
      <c r="BL4" s="105"/>
      <c r="BM4" s="105"/>
      <c r="BN4" s="106"/>
      <c r="BO4" s="262"/>
      <c r="BP4" s="262"/>
      <c r="BQ4" s="262"/>
      <c r="BR4" s="262"/>
      <c r="BS4" s="262"/>
      <c r="BT4" s="262"/>
      <c r="BU4" s="262"/>
      <c r="BV4" s="262"/>
      <c r="BW4" s="262"/>
      <c r="BX4" s="262"/>
      <c r="BY4" s="262"/>
      <c r="BZ4" s="262"/>
      <c r="CA4" s="262"/>
      <c r="CB4" s="262"/>
      <c r="CC4" s="262"/>
      <c r="CD4" s="262"/>
      <c r="CE4" s="262"/>
      <c r="CF4" s="262"/>
      <c r="CG4" s="262"/>
    </row>
    <row r="5" spans="1:85" s="64" customFormat="1" ht="251.4" customHeight="1" x14ac:dyDescent="0.35">
      <c r="A5" s="108" t="s">
        <v>52</v>
      </c>
      <c r="B5" s="109" t="s">
        <v>306</v>
      </c>
      <c r="C5" s="110" t="s">
        <v>343</v>
      </c>
      <c r="D5" s="81" t="s">
        <v>276</v>
      </c>
      <c r="E5" s="81">
        <f>IF(D5="Sim",1,IF(D5="Apenas subsidiárias",0.5,0))</f>
        <v>0</v>
      </c>
      <c r="F5" s="110"/>
      <c r="G5" s="81" t="s">
        <v>276</v>
      </c>
      <c r="H5" s="81">
        <f>IF(G5="Sim",1,IF(G5="Apenas subsidiárias",0.5,0))</f>
        <v>0</v>
      </c>
      <c r="I5" s="110"/>
      <c r="J5" s="81" t="s">
        <v>276</v>
      </c>
      <c r="K5" s="81">
        <f>IF(J5="Sim",1,IF(J5="Apenas subsidiárias",0.5,0))</f>
        <v>0</v>
      </c>
      <c r="L5" s="110"/>
      <c r="M5" s="110" t="s">
        <v>277</v>
      </c>
      <c r="N5" s="81">
        <f>IF(M5="Sim",1,IF(M5="Apenas subsidiárias",0.5,0))</f>
        <v>1</v>
      </c>
      <c r="O5" s="111" t="s">
        <v>150</v>
      </c>
      <c r="P5" s="81" t="s">
        <v>276</v>
      </c>
      <c r="Q5" s="81">
        <f>IF(P5="Sim",1,IF(P5="Apenas subsidiárias",0.5,0))</f>
        <v>0</v>
      </c>
      <c r="R5" s="110"/>
      <c r="S5" s="81" t="s">
        <v>276</v>
      </c>
      <c r="T5" s="81">
        <f>IF(S5="Sim",1,IF(S5="Apenas subsidiárias",0.5,0))</f>
        <v>0</v>
      </c>
      <c r="U5" s="110"/>
      <c r="V5" s="81" t="s">
        <v>277</v>
      </c>
      <c r="W5" s="81">
        <v>1</v>
      </c>
      <c r="X5" s="81" t="s">
        <v>457</v>
      </c>
      <c r="Y5" s="81" t="s">
        <v>276</v>
      </c>
      <c r="Z5" s="81">
        <f>IF(Y5="Sim",1,IF(Y5="Apenas subsidiárias",0.5,0))</f>
        <v>0</v>
      </c>
      <c r="AA5" s="110"/>
      <c r="AB5" s="110" t="s">
        <v>277</v>
      </c>
      <c r="AC5" s="81">
        <f>IF(AB5="Sim",1,IF(AB5="Apenas subsidiárias",0.5,0))</f>
        <v>1</v>
      </c>
      <c r="AD5" s="110" t="s">
        <v>463</v>
      </c>
      <c r="AE5" s="81" t="s">
        <v>277</v>
      </c>
      <c r="AF5" s="81">
        <f>IF(AE5="Sim",1,IF(AE5="Apenas subsidiárias",0.5,0))</f>
        <v>1</v>
      </c>
      <c r="AG5" s="110" t="s">
        <v>734</v>
      </c>
      <c r="AH5" s="81" t="s">
        <v>277</v>
      </c>
      <c r="AI5" s="81">
        <f>IF(AH5="Sim",1,IF(AH5="Apenas subsidiárias",0.5,0))</f>
        <v>1</v>
      </c>
      <c r="AJ5" s="112" t="s">
        <v>473</v>
      </c>
      <c r="AK5" s="81" t="s">
        <v>276</v>
      </c>
      <c r="AL5" s="81">
        <f>IF(AK5="Sim",1,IF(AK5="Apenas subsidiárias",0.5,0))</f>
        <v>0</v>
      </c>
      <c r="AM5" s="110"/>
      <c r="AN5" s="81" t="s">
        <v>277</v>
      </c>
      <c r="AO5" s="81">
        <f>IF(AN5="Sim",1,IF(AN5="Apenas subsidiárias",0.5,0))</f>
        <v>1</v>
      </c>
      <c r="AP5" s="110" t="s">
        <v>735</v>
      </c>
      <c r="AQ5" s="81" t="s">
        <v>277</v>
      </c>
      <c r="AR5" s="81">
        <f>IF(AQ5="Sim",1,IF(AQ5="Apenas subsidiárias",0.5,0))</f>
        <v>1</v>
      </c>
      <c r="AS5" s="110" t="s">
        <v>482</v>
      </c>
      <c r="AT5" s="81" t="s">
        <v>276</v>
      </c>
      <c r="AU5" s="81">
        <f>IF(AT5="Sim",1,IF(AT5="Apenas subsidiárias",0.5,0))</f>
        <v>0</v>
      </c>
      <c r="AV5" s="110"/>
      <c r="AW5" s="81" t="s">
        <v>276</v>
      </c>
      <c r="AX5" s="81">
        <f>IF(AW5="Sim",1,IF(AW5="Apenas subsidiárias",0.5,0))</f>
        <v>0</v>
      </c>
      <c r="AY5" s="110"/>
      <c r="AZ5" s="81" t="s">
        <v>276</v>
      </c>
      <c r="BA5" s="81">
        <f>IF(AZ5="Sim",1,IF(AZ5="Apenas subsidiárias",0.5,0))</f>
        <v>0</v>
      </c>
      <c r="BB5" s="113"/>
      <c r="BC5" s="81"/>
      <c r="BD5" s="110"/>
      <c r="BE5" s="81" t="s">
        <v>276</v>
      </c>
      <c r="BF5" s="81">
        <f>IF(BE5="Sim",1,IF(BE5="Apenas subsidiárias",0.5,0))</f>
        <v>0</v>
      </c>
      <c r="BG5" s="81"/>
      <c r="BH5" s="81"/>
      <c r="BI5" s="110"/>
      <c r="BJ5" s="81" t="s">
        <v>276</v>
      </c>
      <c r="BK5" s="81">
        <f>IF(BJ5="Sim",1,IF(BJ5="Apenas subsidiárias",0.5,0))</f>
        <v>0</v>
      </c>
      <c r="BL5" s="81"/>
      <c r="BM5" s="81"/>
      <c r="BN5" s="110"/>
      <c r="BO5" s="263"/>
      <c r="BP5" s="263"/>
      <c r="BQ5" s="263"/>
      <c r="BR5" s="263"/>
      <c r="BS5" s="263"/>
      <c r="BT5" s="263"/>
      <c r="BU5" s="263"/>
      <c r="BV5" s="263"/>
      <c r="BW5" s="263"/>
      <c r="BX5" s="263"/>
      <c r="BY5" s="263"/>
      <c r="BZ5" s="263"/>
      <c r="CA5" s="263"/>
      <c r="CB5" s="263"/>
      <c r="CC5" s="263"/>
      <c r="CD5" s="263"/>
      <c r="CE5" s="263"/>
      <c r="CF5" s="263"/>
      <c r="CG5" s="263"/>
    </row>
    <row r="6" spans="1:85" s="64" customFormat="1" ht="409.5" customHeight="1" x14ac:dyDescent="0.35">
      <c r="A6" s="108" t="s">
        <v>53</v>
      </c>
      <c r="B6" s="109" t="s">
        <v>736</v>
      </c>
      <c r="C6" s="114"/>
      <c r="D6" s="81" t="s">
        <v>276</v>
      </c>
      <c r="E6" s="81">
        <f>IF(D6="Sim",1,IF(D6="Apenas subsidiárias",0.5,0))</f>
        <v>0</v>
      </c>
      <c r="F6" s="115"/>
      <c r="G6" s="81" t="s">
        <v>276</v>
      </c>
      <c r="H6" s="81">
        <f>IF(G6="Sim",1,IF(G6="Apenas subsidiárias",0.5,0))</f>
        <v>0</v>
      </c>
      <c r="I6" s="115"/>
      <c r="J6" s="81" t="s">
        <v>276</v>
      </c>
      <c r="K6" s="81">
        <f>IF(J6="Sim",1,IF(J6="Apenas subsidiárias",0.5,0))</f>
        <v>0</v>
      </c>
      <c r="L6" s="115"/>
      <c r="M6" s="110" t="s">
        <v>277</v>
      </c>
      <c r="N6" s="81">
        <f>IF(M6="Sim",1,IF(M6="Apenas subsidiárias",0.5,0))</f>
        <v>1</v>
      </c>
      <c r="O6" s="116" t="s">
        <v>151</v>
      </c>
      <c r="P6" s="81" t="s">
        <v>277</v>
      </c>
      <c r="Q6" s="81">
        <f>IF(P6="Sim",1,IF(P6="Apenas subsidiárias",0.5,0))</f>
        <v>1</v>
      </c>
      <c r="R6" s="112" t="s">
        <v>174</v>
      </c>
      <c r="S6" s="110" t="s">
        <v>276</v>
      </c>
      <c r="T6" s="81">
        <f>IF(S6="Sim",1,IF(S6="Apenas subsidiárias",0.5,0))</f>
        <v>0</v>
      </c>
      <c r="U6" s="110"/>
      <c r="V6" s="110" t="s">
        <v>277</v>
      </c>
      <c r="W6" s="81">
        <v>1</v>
      </c>
      <c r="X6" s="110" t="s">
        <v>458</v>
      </c>
      <c r="Y6" s="81" t="s">
        <v>276</v>
      </c>
      <c r="Z6" s="81">
        <f>IF(Y6="Sim",1,IF(Y6="Apenas subsidiárias",0.5,0))</f>
        <v>0</v>
      </c>
      <c r="AA6" s="111"/>
      <c r="AB6" s="110" t="s">
        <v>276</v>
      </c>
      <c r="AC6" s="81">
        <f>IF(AB6="Sim",1,IF(AB6="Apenas subsidiárias",0.5,0))</f>
        <v>0</v>
      </c>
      <c r="AD6" s="110"/>
      <c r="AE6" s="81" t="s">
        <v>277</v>
      </c>
      <c r="AF6" s="81">
        <f>IF(AE6="Sim",1,IF(AE6="Apenas subsidiárias",0.5,0))</f>
        <v>1</v>
      </c>
      <c r="AG6" s="115" t="s">
        <v>737</v>
      </c>
      <c r="AH6" s="81" t="s">
        <v>277</v>
      </c>
      <c r="AI6" s="81">
        <f>IF(AH6="Sim",1,IF(AH6="Apenas subsidiárias",0.5,0))</f>
        <v>1</v>
      </c>
      <c r="AJ6" s="116" t="s">
        <v>190</v>
      </c>
      <c r="AK6" s="81" t="s">
        <v>276</v>
      </c>
      <c r="AL6" s="81">
        <f>IF(AK6="Sim",1,IF(AK6="Apenas subsidiárias",0.5,0))</f>
        <v>0</v>
      </c>
      <c r="AM6" s="110"/>
      <c r="AN6" s="81" t="s">
        <v>277</v>
      </c>
      <c r="AO6" s="81">
        <f>IF(AN6="Sim",1,IF(AN6="Apenas subsidiárias",0.5,0))</f>
        <v>1</v>
      </c>
      <c r="AP6" s="110" t="s">
        <v>738</v>
      </c>
      <c r="AQ6" s="81" t="s">
        <v>277</v>
      </c>
      <c r="AR6" s="81">
        <f>IF(AQ6="Sim",1,IF(AQ6="Apenas subsidiárias",0.5,0))</f>
        <v>1</v>
      </c>
      <c r="AS6" s="110" t="s">
        <v>482</v>
      </c>
      <c r="AT6" s="110" t="s">
        <v>276</v>
      </c>
      <c r="AU6" s="81">
        <f>IF(AT6="Sim",1,IF(AT6="Apenas subsidiárias",0.5,0))</f>
        <v>0</v>
      </c>
      <c r="AV6" s="111"/>
      <c r="AW6" s="110" t="s">
        <v>276</v>
      </c>
      <c r="AX6" s="81">
        <f>IF(AW6="Sim",1,IF(AW6="Apenas subsidiárias",0.5,0))</f>
        <v>0</v>
      </c>
      <c r="AY6" s="111"/>
      <c r="AZ6" s="110" t="s">
        <v>277</v>
      </c>
      <c r="BA6" s="81">
        <f>IF(AZ6="Sim",1,IF(AZ6="Apenas subsidiárias",0.5,0))</f>
        <v>1</v>
      </c>
      <c r="BB6" s="81" t="s">
        <v>739</v>
      </c>
      <c r="BC6" s="81" t="s">
        <v>740</v>
      </c>
      <c r="BD6" s="111" t="s">
        <v>741</v>
      </c>
      <c r="BE6" s="81" t="s">
        <v>276</v>
      </c>
      <c r="BF6" s="81">
        <f>IF(BE6="Sim",1,IF(BE6="Apenas subsidiárias",0.5,0))</f>
        <v>0</v>
      </c>
      <c r="BG6" s="117"/>
      <c r="BH6" s="81" t="s">
        <v>742</v>
      </c>
      <c r="BI6" s="111" t="s">
        <v>743</v>
      </c>
      <c r="BJ6" s="110" t="s">
        <v>277</v>
      </c>
      <c r="BK6" s="81">
        <f>IF(BJ6="Sim",1,IF(BJ6="Apenas subsidiárias",0.5,0))</f>
        <v>1</v>
      </c>
      <c r="BL6" s="81" t="s">
        <v>744</v>
      </c>
      <c r="BM6" s="81" t="s">
        <v>651</v>
      </c>
      <c r="BN6" s="111" t="s">
        <v>652</v>
      </c>
      <c r="BO6" s="263"/>
      <c r="BP6" s="263"/>
      <c r="BQ6" s="263"/>
      <c r="BR6" s="263"/>
      <c r="BS6" s="263"/>
      <c r="BT6" s="263"/>
      <c r="BU6" s="263"/>
      <c r="BV6" s="263"/>
      <c r="BW6" s="263"/>
      <c r="BX6" s="263"/>
      <c r="BY6" s="263"/>
      <c r="BZ6" s="263"/>
      <c r="CA6" s="263"/>
      <c r="CB6" s="263"/>
      <c r="CC6" s="263"/>
      <c r="CD6" s="263"/>
      <c r="CE6" s="263"/>
      <c r="CF6" s="263"/>
      <c r="CG6" s="263"/>
    </row>
    <row r="7" spans="1:85" s="64" customFormat="1" ht="312.75" customHeight="1" x14ac:dyDescent="0.35">
      <c r="A7" s="108" t="s">
        <v>54</v>
      </c>
      <c r="B7" s="109" t="s">
        <v>307</v>
      </c>
      <c r="C7" s="114" t="s">
        <v>329</v>
      </c>
      <c r="D7" s="110" t="s">
        <v>277</v>
      </c>
      <c r="E7" s="81">
        <f>IF(D7="Sim",1,IF(D7="Apenas subsidiárias",0.5,0))</f>
        <v>1</v>
      </c>
      <c r="F7" s="81" t="s">
        <v>453</v>
      </c>
      <c r="G7" s="81" t="s">
        <v>276</v>
      </c>
      <c r="H7" s="81">
        <f>IF(G7="Sim",1,IF(G7="Apenas subsidiárias",0.5,0))</f>
        <v>0</v>
      </c>
      <c r="I7" s="110"/>
      <c r="J7" s="81" t="s">
        <v>276</v>
      </c>
      <c r="K7" s="81">
        <f>IF(J7="Sim",1,IF(J7="Apenas subsidiárias",0.5,0))</f>
        <v>0</v>
      </c>
      <c r="L7" s="110"/>
      <c r="M7" s="81" t="s">
        <v>275</v>
      </c>
      <c r="N7" s="81">
        <f>IF(M7="Sim",1,IF(M7="Apenas subsidiárias",0.5,0))</f>
        <v>0.5</v>
      </c>
      <c r="O7" s="81" t="s">
        <v>152</v>
      </c>
      <c r="P7" s="110" t="s">
        <v>277</v>
      </c>
      <c r="Q7" s="81">
        <f>IF(P7="Sim",1,IF(P7="Apenas subsidiárias",0.5,0))</f>
        <v>1</v>
      </c>
      <c r="R7" s="116" t="s">
        <v>172</v>
      </c>
      <c r="S7" s="110" t="s">
        <v>276</v>
      </c>
      <c r="T7" s="81">
        <f>IF(S7="Sim",1,IF(S7="Apenas subsidiárias",0.5,0))</f>
        <v>0</v>
      </c>
      <c r="U7" s="110"/>
      <c r="V7" s="81" t="s">
        <v>277</v>
      </c>
      <c r="W7" s="81">
        <v>1</v>
      </c>
      <c r="X7" s="81" t="s">
        <v>459</v>
      </c>
      <c r="Y7" s="81" t="s">
        <v>276</v>
      </c>
      <c r="Z7" s="81">
        <f>IF(Y7="Sim",1,IF(Y7="Apenas subsidiárias",0.5,0))</f>
        <v>0</v>
      </c>
      <c r="AA7" s="111"/>
      <c r="AB7" s="109" t="s">
        <v>277</v>
      </c>
      <c r="AC7" s="81">
        <f>IF(AB7="Sim",1,IF(AB7="Apenas subsidiárias",0.5,0))</f>
        <v>1</v>
      </c>
      <c r="AD7" s="110" t="s">
        <v>348</v>
      </c>
      <c r="AE7" s="81" t="s">
        <v>277</v>
      </c>
      <c r="AF7" s="81">
        <f>IF(AE7="Sim",1,IF(AE7="Apenas subsidiárias",0.5,0))</f>
        <v>1</v>
      </c>
      <c r="AG7" s="110" t="s">
        <v>745</v>
      </c>
      <c r="AH7" s="81" t="s">
        <v>276</v>
      </c>
      <c r="AI7" s="81">
        <f>IF(AH7="Sim",1,IF(AH7="Apenas subsidiárias",0.5,0))</f>
        <v>0</v>
      </c>
      <c r="AJ7" s="110"/>
      <c r="AK7" s="81" t="s">
        <v>277</v>
      </c>
      <c r="AL7" s="81">
        <f>IF(AK7="Sim",1,IF(AK7="Apenas subsidiárias",0.5,0))</f>
        <v>1</v>
      </c>
      <c r="AM7" s="110" t="s">
        <v>474</v>
      </c>
      <c r="AN7" s="81" t="s">
        <v>277</v>
      </c>
      <c r="AO7" s="81">
        <f>IF(AN7="Sim",1,IF(AN7="Apenas subsidiárias",0.5,0))</f>
        <v>1</v>
      </c>
      <c r="AP7" s="115" t="s">
        <v>746</v>
      </c>
      <c r="AQ7" s="81" t="s">
        <v>277</v>
      </c>
      <c r="AR7" s="81">
        <f>IF(AQ7="Sim",1,IF(AQ7="Apenas subsidiárias",0.5,0))</f>
        <v>1</v>
      </c>
      <c r="AS7" s="110" t="s">
        <v>483</v>
      </c>
      <c r="AT7" s="81" t="s">
        <v>277</v>
      </c>
      <c r="AU7" s="81">
        <f>IF(AT7="Sim",1,IF(AT7="Apenas subsidiárias",0.5,0))</f>
        <v>1</v>
      </c>
      <c r="AV7" s="118" t="s">
        <v>207</v>
      </c>
      <c r="AW7" s="81" t="s">
        <v>277</v>
      </c>
      <c r="AX7" s="81">
        <f>IF(AW7="Sim",1,IF(AW7="Apenas subsidiárias",0.5,0))</f>
        <v>1</v>
      </c>
      <c r="AY7" s="110" t="s">
        <v>496</v>
      </c>
      <c r="AZ7" s="110" t="s">
        <v>275</v>
      </c>
      <c r="BA7" s="110">
        <f>IF(AZ7="Sim",1,IF(AZ7="Apenas subsidiárias",0.5,0))</f>
        <v>0.5</v>
      </c>
      <c r="BB7" s="119" t="s">
        <v>639</v>
      </c>
      <c r="BC7" s="120" t="s">
        <v>747</v>
      </c>
      <c r="BD7" s="110" t="s">
        <v>748</v>
      </c>
      <c r="BE7" s="81" t="s">
        <v>276</v>
      </c>
      <c r="BF7" s="81">
        <f>IF(BE7="Sim",1,IF(BE7="Apenas subsidiárias",0.5,0))</f>
        <v>0</v>
      </c>
      <c r="BG7" s="81"/>
      <c r="BH7" s="81" t="s">
        <v>646</v>
      </c>
      <c r="BI7" s="110" t="s">
        <v>647</v>
      </c>
      <c r="BJ7" s="81" t="s">
        <v>276</v>
      </c>
      <c r="BK7" s="81">
        <f>IF(BJ7="Sim",1,IF(BJ7="Apenas subsidiárias",0.5,0))</f>
        <v>0</v>
      </c>
      <c r="BL7" s="81"/>
      <c r="BM7" s="81" t="s">
        <v>650</v>
      </c>
      <c r="BN7" s="110" t="s">
        <v>656</v>
      </c>
      <c r="BO7" s="263"/>
      <c r="BP7" s="263"/>
      <c r="BQ7" s="263"/>
      <c r="BR7" s="263"/>
      <c r="BS7" s="263"/>
      <c r="BT7" s="263"/>
      <c r="BU7" s="263"/>
      <c r="BV7" s="263"/>
      <c r="BW7" s="263"/>
      <c r="BX7" s="263"/>
      <c r="BY7" s="263"/>
      <c r="BZ7" s="263"/>
      <c r="CA7" s="263"/>
      <c r="CB7" s="263"/>
      <c r="CC7" s="263"/>
      <c r="CD7" s="263"/>
      <c r="CE7" s="263"/>
      <c r="CF7" s="263"/>
      <c r="CG7" s="263"/>
    </row>
    <row r="8" spans="1:85" s="56" customFormat="1" ht="57.75" customHeight="1" x14ac:dyDescent="0.35">
      <c r="A8" s="121" t="s">
        <v>55</v>
      </c>
      <c r="B8" s="121" t="s">
        <v>308</v>
      </c>
      <c r="C8" s="121"/>
      <c r="D8" s="122"/>
      <c r="E8" s="122"/>
      <c r="F8" s="123"/>
      <c r="G8" s="122"/>
      <c r="H8" s="122"/>
      <c r="I8" s="123"/>
      <c r="J8" s="122"/>
      <c r="K8" s="122"/>
      <c r="L8" s="123"/>
      <c r="M8" s="122"/>
      <c r="N8" s="122"/>
      <c r="O8" s="124"/>
      <c r="P8" s="122"/>
      <c r="Q8" s="122"/>
      <c r="R8" s="123"/>
      <c r="S8" s="122"/>
      <c r="T8" s="122"/>
      <c r="U8" s="123"/>
      <c r="V8" s="122"/>
      <c r="W8" s="121"/>
      <c r="X8" s="123"/>
      <c r="Y8" s="122"/>
      <c r="Z8" s="122"/>
      <c r="AA8" s="123"/>
      <c r="AB8" s="122"/>
      <c r="AC8" s="122"/>
      <c r="AD8" s="123"/>
      <c r="AE8" s="122"/>
      <c r="AF8" s="122"/>
      <c r="AG8" s="123"/>
      <c r="AH8" s="122"/>
      <c r="AI8" s="122"/>
      <c r="AJ8" s="124"/>
      <c r="AK8" s="122"/>
      <c r="AL8" s="122"/>
      <c r="AM8" s="124"/>
      <c r="AN8" s="122"/>
      <c r="AO8" s="122"/>
      <c r="AP8" s="123"/>
      <c r="AQ8" s="122"/>
      <c r="AR8" s="122"/>
      <c r="AS8" s="124"/>
      <c r="AT8" s="122"/>
      <c r="AU8" s="122"/>
      <c r="AV8" s="123"/>
      <c r="AW8" s="122"/>
      <c r="AX8" s="122"/>
      <c r="AY8" s="123"/>
      <c r="AZ8" s="122"/>
      <c r="BA8" s="122"/>
      <c r="BB8" s="125"/>
      <c r="BC8" s="122"/>
      <c r="BD8" s="123"/>
      <c r="BE8" s="122"/>
      <c r="BF8" s="122"/>
      <c r="BG8" s="122"/>
      <c r="BH8" s="122"/>
      <c r="BI8" s="123"/>
      <c r="BJ8" s="122"/>
      <c r="BK8" s="122"/>
      <c r="BL8" s="122"/>
      <c r="BM8" s="122"/>
      <c r="BN8" s="123"/>
      <c r="BO8" s="262"/>
      <c r="BP8" s="262"/>
      <c r="BQ8" s="262"/>
      <c r="BR8" s="262"/>
      <c r="BS8" s="262"/>
      <c r="BT8" s="262"/>
      <c r="BU8" s="262"/>
      <c r="BV8" s="262"/>
      <c r="BW8" s="262"/>
      <c r="BX8" s="262"/>
      <c r="BY8" s="262"/>
      <c r="BZ8" s="262"/>
      <c r="CA8" s="262"/>
      <c r="CB8" s="262"/>
      <c r="CC8" s="262"/>
      <c r="CD8" s="262"/>
      <c r="CE8" s="262"/>
      <c r="CF8" s="262"/>
      <c r="CG8" s="262"/>
    </row>
    <row r="9" spans="1:85" s="64" customFormat="1" ht="152.25" customHeight="1" x14ac:dyDescent="0.3">
      <c r="A9" s="108" t="s">
        <v>56</v>
      </c>
      <c r="B9" s="114" t="s">
        <v>618</v>
      </c>
      <c r="C9" s="114" t="s">
        <v>330</v>
      </c>
      <c r="D9" s="81" t="s">
        <v>277</v>
      </c>
      <c r="E9" s="81">
        <f>IF(D9="Sim",1,IF(D9="Apenas subsidiárias",0.5,0))</f>
        <v>1</v>
      </c>
      <c r="F9" s="126" t="s">
        <v>454</v>
      </c>
      <c r="G9" s="81" t="s">
        <v>277</v>
      </c>
      <c r="H9" s="81">
        <f>IF(G9="Sim",1,IF(G9="Apenas subsidiárias",0.5,0))</f>
        <v>1</v>
      </c>
      <c r="I9" s="112" t="s">
        <v>164</v>
      </c>
      <c r="J9" s="81" t="s">
        <v>276</v>
      </c>
      <c r="K9" s="81">
        <f>IF(J9="Sim",1,IF(J9="Apenas subsidiárias",0.5,0))</f>
        <v>0</v>
      </c>
      <c r="L9" s="110"/>
      <c r="M9" s="81" t="s">
        <v>277</v>
      </c>
      <c r="N9" s="81">
        <f>IF(M9="Sim",1,IF(M9="Apenas subsidiárias",0.5,0))</f>
        <v>1</v>
      </c>
      <c r="O9" s="110"/>
      <c r="P9" s="81" t="s">
        <v>277</v>
      </c>
      <c r="Q9" s="81">
        <f>IF(P9="Sim",1,IF(P9="Apenas subsidiárias",0.5,0))</f>
        <v>1</v>
      </c>
      <c r="R9" s="110" t="s">
        <v>456</v>
      </c>
      <c r="S9" s="110" t="s">
        <v>277</v>
      </c>
      <c r="T9" s="81">
        <f>IF(S9="Sim",1,IF(S9="Apenas subsidiárias",0.5,0))</f>
        <v>1</v>
      </c>
      <c r="U9" s="116" t="s">
        <v>179</v>
      </c>
      <c r="V9" s="81" t="s">
        <v>277</v>
      </c>
      <c r="W9" s="81">
        <v>1</v>
      </c>
      <c r="X9" s="81" t="s">
        <v>347</v>
      </c>
      <c r="Y9" s="81" t="s">
        <v>277</v>
      </c>
      <c r="Z9" s="81">
        <f>IF(Y9="Sim",1,IF(Y9="Apenas subsidiárias",0.5,0))</f>
        <v>1</v>
      </c>
      <c r="AA9" s="81" t="s">
        <v>462</v>
      </c>
      <c r="AB9" s="81" t="s">
        <v>277</v>
      </c>
      <c r="AC9" s="81">
        <f>IF(AB9="Sim",1,IF(AB9="Apenas subsidiárias",0.5,0))</f>
        <v>1</v>
      </c>
      <c r="AD9" s="116" t="s">
        <v>185</v>
      </c>
      <c r="AE9" s="81" t="s">
        <v>277</v>
      </c>
      <c r="AF9" s="81">
        <f>IF(AE9="Sim",1,IF(AE9="Apenas subsidiárias",0.5,0))</f>
        <v>1</v>
      </c>
      <c r="AG9" s="110" t="s">
        <v>349</v>
      </c>
      <c r="AH9" s="81" t="s">
        <v>277</v>
      </c>
      <c r="AI9" s="81">
        <f>IF(AH9="Sim",1,IF(AH9="Apenas subsidiárias",0.5,0))</f>
        <v>1</v>
      </c>
      <c r="AJ9" s="112" t="s">
        <v>350</v>
      </c>
      <c r="AK9" s="81" t="s">
        <v>277</v>
      </c>
      <c r="AL9" s="81">
        <f>IF(AK9="Sim",1,IF(AK9="Apenas subsidiárias",0.5,0))</f>
        <v>1</v>
      </c>
      <c r="AM9" s="110" t="s">
        <v>475</v>
      </c>
      <c r="AN9" s="81" t="s">
        <v>277</v>
      </c>
      <c r="AO9" s="81">
        <f>IF(AN9="Sim",1,IF(AN9="Apenas subsidiárias",0.5,0))</f>
        <v>1</v>
      </c>
      <c r="AP9" s="110" t="s">
        <v>749</v>
      </c>
      <c r="AQ9" s="81" t="s">
        <v>277</v>
      </c>
      <c r="AR9" s="81">
        <f>IF(AQ9="Sim",1,IF(AQ9="Apenas subsidiárias",0.5,0))</f>
        <v>1</v>
      </c>
      <c r="AS9" s="110" t="s">
        <v>484</v>
      </c>
      <c r="AT9" s="81" t="s">
        <v>277</v>
      </c>
      <c r="AU9" s="81">
        <f>IF(AT9="Sim",1,IF(AT9="Apenas subsidiárias",0.5,0))</f>
        <v>1</v>
      </c>
      <c r="AV9" s="112" t="s">
        <v>208</v>
      </c>
      <c r="AW9" s="81" t="s">
        <v>277</v>
      </c>
      <c r="AX9" s="81">
        <f>IF(AW9="Sim",1,IF(AW9="Apenas subsidiárias",0.5,0))</f>
        <v>1</v>
      </c>
      <c r="AY9" s="110" t="s">
        <v>497</v>
      </c>
      <c r="AZ9" s="110" t="s">
        <v>276</v>
      </c>
      <c r="BA9" s="110">
        <f>IF(AZ9="Sim",1,IF(AZ9="Apenas subsidiárias",0.5,0))</f>
        <v>0</v>
      </c>
      <c r="BB9" s="110"/>
      <c r="BC9" s="120" t="s">
        <v>750</v>
      </c>
      <c r="BD9" s="110" t="s">
        <v>642</v>
      </c>
      <c r="BE9" s="81" t="s">
        <v>277</v>
      </c>
      <c r="BF9" s="81">
        <f>IF(BE9="Sim",1,IF(BE9="Apenas subsidiárias",0.5,0))</f>
        <v>1</v>
      </c>
      <c r="BG9" s="81" t="s">
        <v>751</v>
      </c>
      <c r="BH9" s="81" t="s">
        <v>752</v>
      </c>
      <c r="BI9" s="110"/>
      <c r="BJ9" s="81" t="s">
        <v>277</v>
      </c>
      <c r="BK9" s="81">
        <f>IF(BJ9="Sim",1,IF(BJ9="Apenas subsidiárias",0.5,0))</f>
        <v>1</v>
      </c>
      <c r="BL9" s="81" t="s">
        <v>744</v>
      </c>
      <c r="BM9" s="81" t="s">
        <v>753</v>
      </c>
      <c r="BN9" s="110"/>
      <c r="BO9" s="263"/>
      <c r="BP9" s="263"/>
      <c r="BQ9" s="263"/>
      <c r="BR9" s="263"/>
      <c r="BS9" s="263"/>
      <c r="BT9" s="263"/>
      <c r="BU9" s="263"/>
      <c r="BV9" s="263"/>
      <c r="BW9" s="263"/>
      <c r="BX9" s="263"/>
      <c r="BY9" s="263"/>
      <c r="BZ9" s="263"/>
      <c r="CA9" s="263"/>
      <c r="CB9" s="263"/>
      <c r="CC9" s="263"/>
      <c r="CD9" s="263"/>
      <c r="CE9" s="263"/>
      <c r="CF9" s="263"/>
      <c r="CG9" s="263"/>
    </row>
    <row r="10" spans="1:85" s="64" customFormat="1" ht="165.75" customHeight="1" x14ac:dyDescent="0.35">
      <c r="A10" s="108" t="s">
        <v>57</v>
      </c>
      <c r="B10" s="109" t="s">
        <v>519</v>
      </c>
      <c r="C10" s="114" t="s">
        <v>331</v>
      </c>
      <c r="D10" s="81" t="s">
        <v>276</v>
      </c>
      <c r="E10" s="81">
        <f>IF(D10="Sim",1,IF(D10="Apenas subsidiárias",0.5,0))</f>
        <v>0</v>
      </c>
      <c r="F10" s="116" t="s">
        <v>162</v>
      </c>
      <c r="G10" s="81" t="s">
        <v>276</v>
      </c>
      <c r="H10" s="81">
        <f>IF(G10="Sim",1,IF(G10="Apenas subsidiárias",0.5,0))</f>
        <v>0</v>
      </c>
      <c r="I10" s="81"/>
      <c r="J10" s="81" t="s">
        <v>276</v>
      </c>
      <c r="K10" s="81">
        <f>IF(J10="Sim",1,IF(J10="Apenas subsidiárias",0.5,0))</f>
        <v>0</v>
      </c>
      <c r="L10" s="115"/>
      <c r="M10" s="110" t="s">
        <v>276</v>
      </c>
      <c r="N10" s="81">
        <f>IF(M10="Sim",1,IF(M10="Apenas subsidiárias",0.5,0))</f>
        <v>0</v>
      </c>
      <c r="O10" s="110"/>
      <c r="P10" s="81" t="s">
        <v>276</v>
      </c>
      <c r="Q10" s="81">
        <f>IF(P10="Sim",1,IF(P10="Apenas subsidiárias",0.5,0))</f>
        <v>0</v>
      </c>
      <c r="R10" s="115"/>
      <c r="S10" s="110" t="s">
        <v>276</v>
      </c>
      <c r="T10" s="81">
        <f>IF(S10="Sim",1,IF(S10="Apenas subsidiárias",0.5,0))</f>
        <v>0</v>
      </c>
      <c r="U10" s="110"/>
      <c r="V10" s="81" t="s">
        <v>276</v>
      </c>
      <c r="W10" s="81">
        <v>0</v>
      </c>
      <c r="X10" s="110"/>
      <c r="Y10" s="81" t="s">
        <v>276</v>
      </c>
      <c r="Z10" s="81">
        <f>IF(Y10="Sim",1,IF(Y10="Apenas subsidiárias",0.5,0))</f>
        <v>0</v>
      </c>
      <c r="AA10" s="115"/>
      <c r="AB10" s="110" t="s">
        <v>275</v>
      </c>
      <c r="AC10" s="81">
        <f>IF(AB10="Sim",1,IF(AB10="Apenas subsidiárias",0.5,0))</f>
        <v>0.5</v>
      </c>
      <c r="AD10" s="110" t="s">
        <v>226</v>
      </c>
      <c r="AE10" s="81" t="s">
        <v>276</v>
      </c>
      <c r="AF10" s="81">
        <f>IF(AE10="Sim",1,IF(AE10="Apenas subsidiárias",0.5,0))</f>
        <v>0</v>
      </c>
      <c r="AG10" s="115"/>
      <c r="AH10" s="81" t="s">
        <v>276</v>
      </c>
      <c r="AI10" s="81">
        <f>IF(AH10="Sim",1,IF(AH10="Apenas subsidiárias",0.5,0))</f>
        <v>0</v>
      </c>
      <c r="AJ10" s="110"/>
      <c r="AK10" s="115" t="s">
        <v>276</v>
      </c>
      <c r="AL10" s="81">
        <f>IF(AK10="Sim",1,IF(AK10="Apenas subsidiárias",0.5,0))</f>
        <v>0</v>
      </c>
      <c r="AM10" s="110"/>
      <c r="AN10" s="110" t="s">
        <v>277</v>
      </c>
      <c r="AO10" s="81">
        <f>IF(AN10="Sim",1,IF(AN10="Apenas subsidiárias",0.5,0))</f>
        <v>1</v>
      </c>
      <c r="AP10" s="115" t="s">
        <v>746</v>
      </c>
      <c r="AQ10" s="81" t="s">
        <v>277</v>
      </c>
      <c r="AR10" s="81">
        <f>IF(AQ10="Sim",1,IF(AQ10="Apenas subsidiárias",0.5,0))</f>
        <v>1</v>
      </c>
      <c r="AS10" s="110" t="s">
        <v>485</v>
      </c>
      <c r="AT10" s="110" t="s">
        <v>276</v>
      </c>
      <c r="AU10" s="81">
        <f>IF(AT10="Sim",1,IF(AT10="Apenas subsidiárias",0.5,0))</f>
        <v>0</v>
      </c>
      <c r="AV10" s="118"/>
      <c r="AW10" s="81" t="s">
        <v>276</v>
      </c>
      <c r="AX10" s="81">
        <f>IF(AW10="Sim",1,IF(AW10="Apenas subsidiárias",0.5,0))</f>
        <v>0</v>
      </c>
      <c r="AY10" s="115"/>
      <c r="AZ10" s="81" t="s">
        <v>276</v>
      </c>
      <c r="BA10" s="81">
        <f>IF(AZ10="Sim",1,IF(AZ10="Apenas subsidiárias",0.5,0))</f>
        <v>0</v>
      </c>
      <c r="BB10" s="113"/>
      <c r="BC10" s="81" t="s">
        <v>640</v>
      </c>
      <c r="BD10" s="115"/>
      <c r="BE10" s="81" t="s">
        <v>276</v>
      </c>
      <c r="BF10" s="81">
        <f>IF(BE10="Sim",1,IF(BE10="Apenas subsidiárias",0.5,0))</f>
        <v>0</v>
      </c>
      <c r="BG10" s="81"/>
      <c r="BH10" s="81"/>
      <c r="BI10" s="115"/>
      <c r="BJ10" s="81" t="s">
        <v>276</v>
      </c>
      <c r="BK10" s="81">
        <f>IF(BJ10="Sim",1,IF(BJ10="Apenas subsidiárias",0.5,0))</f>
        <v>0</v>
      </c>
      <c r="BL10" s="81"/>
      <c r="BM10" s="81"/>
      <c r="BN10" s="115"/>
      <c r="BO10" s="263"/>
      <c r="BP10" s="263"/>
      <c r="BQ10" s="263"/>
      <c r="BR10" s="263"/>
      <c r="BS10" s="263"/>
      <c r="BT10" s="263"/>
      <c r="BU10" s="263"/>
      <c r="BV10" s="263"/>
      <c r="BW10" s="263"/>
      <c r="BX10" s="263"/>
      <c r="BY10" s="263"/>
      <c r="BZ10" s="263"/>
      <c r="CA10" s="263"/>
      <c r="CB10" s="263"/>
      <c r="CC10" s="263"/>
      <c r="CD10" s="263"/>
      <c r="CE10" s="263"/>
      <c r="CF10" s="263"/>
      <c r="CG10" s="263"/>
    </row>
    <row r="11" spans="1:85" s="64" customFormat="1" ht="228" customHeight="1" x14ac:dyDescent="0.35">
      <c r="A11" s="108" t="s">
        <v>58</v>
      </c>
      <c r="B11" s="109" t="s">
        <v>309</v>
      </c>
      <c r="C11" s="114" t="s">
        <v>622</v>
      </c>
      <c r="D11" s="110" t="s">
        <v>275</v>
      </c>
      <c r="E11" s="81">
        <f>IF(D11="Sim",1,IF(D11="Apenas subsidiárias",0.5,0))</f>
        <v>0.5</v>
      </c>
      <c r="F11" s="116" t="s">
        <v>163</v>
      </c>
      <c r="G11" s="81" t="s">
        <v>276</v>
      </c>
      <c r="H11" s="81">
        <f>IF(G11="Sim",1,IF(G11="Apenas subsidiárias",0.5,0))</f>
        <v>0</v>
      </c>
      <c r="I11" s="115"/>
      <c r="J11" s="81" t="s">
        <v>276</v>
      </c>
      <c r="K11" s="81">
        <f>IF(J11="Sim",1,IF(J11="Apenas subsidiárias",0.5,0))</f>
        <v>0</v>
      </c>
      <c r="L11" s="115"/>
      <c r="M11" s="110" t="s">
        <v>276</v>
      </c>
      <c r="N11" s="81">
        <f>IF(M11="Sim",1,IF(M11="Apenas subsidiárias",0.5,0))</f>
        <v>0</v>
      </c>
      <c r="O11" s="111"/>
      <c r="P11" s="81" t="s">
        <v>277</v>
      </c>
      <c r="Q11" s="81">
        <f>IF(P11="Sim",1,IF(P11="Apenas subsidiárias",0.5,0))</f>
        <v>1</v>
      </c>
      <c r="R11" s="81" t="s">
        <v>175</v>
      </c>
      <c r="S11" s="110" t="s">
        <v>276</v>
      </c>
      <c r="T11" s="81">
        <f>IF(S11="Sim",1,IF(S11="Apenas subsidiárias",0.5,0))</f>
        <v>0</v>
      </c>
      <c r="U11" s="110"/>
      <c r="V11" s="81" t="s">
        <v>276</v>
      </c>
      <c r="W11" s="81">
        <v>0</v>
      </c>
      <c r="X11" s="110"/>
      <c r="Y11" s="81" t="s">
        <v>276</v>
      </c>
      <c r="Z11" s="81">
        <f>IF(Y11="Sim",1,IF(Y11="Apenas subsidiárias",0.5,0))</f>
        <v>0</v>
      </c>
      <c r="AA11" s="115"/>
      <c r="AB11" s="110" t="s">
        <v>275</v>
      </c>
      <c r="AC11" s="81">
        <f>IF(AB11="Sim",1,IF(AB11="Apenas subsidiárias",0.5,0))</f>
        <v>0.5</v>
      </c>
      <c r="AD11" s="127" t="s">
        <v>227</v>
      </c>
      <c r="AE11" s="81" t="s">
        <v>277</v>
      </c>
      <c r="AF11" s="81">
        <f>IF(AE11="Sim",1,IF(AE11="Apenas subsidiárias",0.5,0))</f>
        <v>1</v>
      </c>
      <c r="AG11" s="115" t="s">
        <v>754</v>
      </c>
      <c r="AH11" s="81" t="s">
        <v>276</v>
      </c>
      <c r="AI11" s="81">
        <f>IF(AH11="Sim",1,IF(AH11="Apenas subsidiárias",0.5,0))</f>
        <v>0</v>
      </c>
      <c r="AJ11" s="110"/>
      <c r="AK11" s="110" t="s">
        <v>276</v>
      </c>
      <c r="AL11" s="81">
        <f>IF(AK11="Sim",1,IF(AK11="Apenas subsidiárias",0.5,0))</f>
        <v>0</v>
      </c>
      <c r="AM11" s="110"/>
      <c r="AN11" s="81" t="s">
        <v>277</v>
      </c>
      <c r="AO11" s="81">
        <f>IF(AN11="Sim",1,IF(AN11="Apenas subsidiárias",0.5,0))</f>
        <v>1</v>
      </c>
      <c r="AP11" s="110" t="s">
        <v>755</v>
      </c>
      <c r="AQ11" s="81" t="s">
        <v>277</v>
      </c>
      <c r="AR11" s="81">
        <f>IF(AQ11="Sim",1,IF(AQ11="Apenas subsidiárias",0.5,0))</f>
        <v>1</v>
      </c>
      <c r="AS11" s="110" t="s">
        <v>484</v>
      </c>
      <c r="AT11" s="81" t="s">
        <v>277</v>
      </c>
      <c r="AU11" s="81">
        <f>IF(AT11="Sim",1,IF(AT11="Apenas subsidiárias",0.5,0))</f>
        <v>1</v>
      </c>
      <c r="AV11" s="110" t="s">
        <v>495</v>
      </c>
      <c r="AW11" s="81" t="s">
        <v>276</v>
      </c>
      <c r="AX11" s="81">
        <f>IF(AW11="Sim",1,IF(AW11="Apenas subsidiárias",0.5,0))</f>
        <v>0</v>
      </c>
      <c r="AY11" s="110"/>
      <c r="AZ11" s="81" t="s">
        <v>276</v>
      </c>
      <c r="BA11" s="81">
        <f>IF(AZ11="Sim",1,IF(AZ11="Apenas subsidiárias",0.5,0))</f>
        <v>0</v>
      </c>
      <c r="BB11" s="81"/>
      <c r="BC11" s="81" t="s">
        <v>756</v>
      </c>
      <c r="BD11" s="110" t="s">
        <v>643</v>
      </c>
      <c r="BE11" s="81" t="s">
        <v>276</v>
      </c>
      <c r="BF11" s="81">
        <f>IF(BE11="Sim",1,IF(BE11="Apenas subsidiárias",0.5,0))</f>
        <v>0</v>
      </c>
      <c r="BG11" s="81"/>
      <c r="BH11" s="81"/>
      <c r="BI11" s="110"/>
      <c r="BJ11" s="81" t="s">
        <v>276</v>
      </c>
      <c r="BK11" s="81">
        <f>IF(BJ11="Sim",1,IF(BJ11="Apenas subsidiárias",0.5,0))</f>
        <v>0</v>
      </c>
      <c r="BL11" s="81"/>
      <c r="BM11" s="81" t="s">
        <v>757</v>
      </c>
      <c r="BN11" s="110" t="s">
        <v>653</v>
      </c>
      <c r="BO11" s="263"/>
      <c r="BP11" s="263"/>
      <c r="BQ11" s="263"/>
      <c r="BR11" s="263"/>
      <c r="BS11" s="263"/>
      <c r="BT11" s="263"/>
      <c r="BU11" s="263"/>
      <c r="BV11" s="263"/>
      <c r="BW11" s="263"/>
      <c r="BX11" s="263"/>
      <c r="BY11" s="263"/>
      <c r="BZ11" s="263"/>
      <c r="CA11" s="263"/>
      <c r="CB11" s="263"/>
      <c r="CC11" s="263"/>
      <c r="CD11" s="263"/>
      <c r="CE11" s="263"/>
      <c r="CF11" s="263"/>
      <c r="CG11" s="263"/>
    </row>
    <row r="12" spans="1:85" s="56" customFormat="1" ht="28" x14ac:dyDescent="0.35">
      <c r="A12" s="121" t="s">
        <v>59</v>
      </c>
      <c r="B12" s="121" t="s">
        <v>310</v>
      </c>
      <c r="C12" s="121"/>
      <c r="D12" s="122"/>
      <c r="E12" s="122"/>
      <c r="F12" s="123"/>
      <c r="G12" s="122"/>
      <c r="H12" s="122"/>
      <c r="I12" s="123"/>
      <c r="J12" s="122"/>
      <c r="K12" s="122"/>
      <c r="L12" s="123"/>
      <c r="M12" s="122"/>
      <c r="N12" s="122"/>
      <c r="O12" s="124"/>
      <c r="P12" s="122"/>
      <c r="Q12" s="122"/>
      <c r="R12" s="123"/>
      <c r="S12" s="122"/>
      <c r="T12" s="122"/>
      <c r="U12" s="123"/>
      <c r="V12" s="122"/>
      <c r="W12" s="121"/>
      <c r="X12" s="123"/>
      <c r="Y12" s="122"/>
      <c r="Z12" s="122"/>
      <c r="AA12" s="123"/>
      <c r="AB12" s="122"/>
      <c r="AC12" s="122"/>
      <c r="AD12" s="123"/>
      <c r="AE12" s="122"/>
      <c r="AF12" s="122"/>
      <c r="AG12" s="123"/>
      <c r="AH12" s="122"/>
      <c r="AI12" s="122"/>
      <c r="AJ12" s="124"/>
      <c r="AK12" s="122"/>
      <c r="AL12" s="122"/>
      <c r="AM12" s="124"/>
      <c r="AN12" s="122"/>
      <c r="AO12" s="122"/>
      <c r="AP12" s="123"/>
      <c r="AQ12" s="122"/>
      <c r="AR12" s="122"/>
      <c r="AS12" s="124"/>
      <c r="AT12" s="122"/>
      <c r="AU12" s="122"/>
      <c r="AV12" s="123"/>
      <c r="AW12" s="122"/>
      <c r="AX12" s="122"/>
      <c r="AY12" s="123"/>
      <c r="AZ12" s="122"/>
      <c r="BA12" s="122"/>
      <c r="BB12" s="125"/>
      <c r="BC12" s="122"/>
      <c r="BD12" s="123"/>
      <c r="BE12" s="122"/>
      <c r="BF12" s="122"/>
      <c r="BG12" s="122"/>
      <c r="BH12" s="122"/>
      <c r="BI12" s="123"/>
      <c r="BJ12" s="122"/>
      <c r="BK12" s="122"/>
      <c r="BL12" s="122"/>
      <c r="BM12" s="122"/>
      <c r="BN12" s="123"/>
      <c r="BO12" s="262"/>
      <c r="BP12" s="262"/>
      <c r="BQ12" s="262"/>
      <c r="BR12" s="262"/>
      <c r="BS12" s="262"/>
      <c r="BT12" s="262"/>
      <c r="BU12" s="262"/>
      <c r="BV12" s="262"/>
      <c r="BW12" s="262"/>
      <c r="BX12" s="262"/>
      <c r="BY12" s="262"/>
      <c r="BZ12" s="262"/>
      <c r="CA12" s="262"/>
      <c r="CB12" s="262"/>
      <c r="CC12" s="262"/>
      <c r="CD12" s="262"/>
      <c r="CE12" s="262"/>
      <c r="CF12" s="262"/>
      <c r="CG12" s="262"/>
    </row>
    <row r="13" spans="1:85" s="64" customFormat="1" ht="287.25" customHeight="1" x14ac:dyDescent="0.35">
      <c r="A13" s="108" t="s">
        <v>60</v>
      </c>
      <c r="B13" s="109" t="s">
        <v>311</v>
      </c>
      <c r="C13" s="114" t="s">
        <v>332</v>
      </c>
      <c r="D13" s="81" t="s">
        <v>275</v>
      </c>
      <c r="E13" s="81">
        <f>IF(D13="Sim",1,IF(D13="Apenas subsidiárias",0.5,0))</f>
        <v>0.5</v>
      </c>
      <c r="F13" s="81" t="s">
        <v>344</v>
      </c>
      <c r="G13" s="81" t="s">
        <v>276</v>
      </c>
      <c r="H13" s="81">
        <f>IF(G13="Sim",1,IF(G13="Apenas subsidiárias",0.5,0))</f>
        <v>0</v>
      </c>
      <c r="I13" s="110"/>
      <c r="J13" s="110" t="s">
        <v>277</v>
      </c>
      <c r="K13" s="81">
        <f>IF(J13="Sim",1,IF(J13="Apenas subsidiárias",0.5,0))</f>
        <v>1</v>
      </c>
      <c r="L13" s="116" t="s">
        <v>166</v>
      </c>
      <c r="M13" s="109" t="s">
        <v>277</v>
      </c>
      <c r="N13" s="81">
        <f>IF(M13="Sim",1,IF(M13="Apenas subsidiárias",0.5,0))</f>
        <v>1</v>
      </c>
      <c r="O13" s="116" t="s">
        <v>145</v>
      </c>
      <c r="P13" s="81" t="s">
        <v>276</v>
      </c>
      <c r="Q13" s="81">
        <f>IF(P13="Sim",1,IF(P13="Apenas subsidiárias",0.5,0))</f>
        <v>0</v>
      </c>
      <c r="R13" s="111"/>
      <c r="S13" s="110" t="s">
        <v>276</v>
      </c>
      <c r="T13" s="81">
        <f>IF(S13="Sim",1,IF(S13="Apenas subsidiárias",0.5,0))</f>
        <v>0</v>
      </c>
      <c r="U13" s="110"/>
      <c r="V13" s="81" t="s">
        <v>277</v>
      </c>
      <c r="W13" s="81">
        <v>1</v>
      </c>
      <c r="X13" s="81" t="s">
        <v>460</v>
      </c>
      <c r="Y13" s="81" t="s">
        <v>276</v>
      </c>
      <c r="Z13" s="81">
        <f>IF(Y13="Sim",1,IF(Y13="Apenas subsidiárias",0.5,0))</f>
        <v>0</v>
      </c>
      <c r="AA13" s="110"/>
      <c r="AB13" s="110" t="s">
        <v>277</v>
      </c>
      <c r="AC13" s="81">
        <f>IF(AB13="Sim",1,IF(AB13="Apenas subsidiárias",0.5,0))</f>
        <v>1</v>
      </c>
      <c r="AD13" s="111" t="s">
        <v>464</v>
      </c>
      <c r="AE13" s="110" t="s">
        <v>277</v>
      </c>
      <c r="AF13" s="81">
        <f>IF(AE13="Sim",1,IF(AE13="Apenas subsidiárias",0.5,0))</f>
        <v>1</v>
      </c>
      <c r="AG13" s="110" t="s">
        <v>758</v>
      </c>
      <c r="AH13" s="81" t="s">
        <v>276</v>
      </c>
      <c r="AI13" s="81">
        <f>IF(AH13="Sim",1,IF(AH13="Apenas subsidiárias",0.5,0))</f>
        <v>0</v>
      </c>
      <c r="AJ13" s="110"/>
      <c r="AK13" s="81" t="s">
        <v>277</v>
      </c>
      <c r="AL13" s="81">
        <f>IF(AK13="Sim",1,IF(AK13="Apenas subsidiárias",0.5,0))</f>
        <v>1</v>
      </c>
      <c r="AM13" s="110" t="s">
        <v>476</v>
      </c>
      <c r="AN13" s="81" t="s">
        <v>277</v>
      </c>
      <c r="AO13" s="81">
        <f>IF(AN13="Sim",1,IF(AN13="Apenas subsidiárias",0.5,0))</f>
        <v>1</v>
      </c>
      <c r="AP13" s="110" t="s">
        <v>759</v>
      </c>
      <c r="AQ13" s="81" t="s">
        <v>277</v>
      </c>
      <c r="AR13" s="81">
        <f>IF(AQ13="Sim",1,IF(AQ13="Apenas subsidiárias",0.5,0))</f>
        <v>1</v>
      </c>
      <c r="AS13" s="110" t="s">
        <v>486</v>
      </c>
      <c r="AT13" s="110" t="s">
        <v>276</v>
      </c>
      <c r="AU13" s="81">
        <f>IF(AT13="Sim",1,IF(AT13="Apenas subsidiárias",0.5,0))</f>
        <v>0</v>
      </c>
      <c r="AV13" s="110"/>
      <c r="AW13" s="81" t="s">
        <v>276</v>
      </c>
      <c r="AX13" s="81">
        <f>IF(AW13="Sim",1,IF(AW13="Apenas subsidiárias",0.5,0))</f>
        <v>0</v>
      </c>
      <c r="AY13" s="110"/>
      <c r="AZ13" s="81" t="s">
        <v>276</v>
      </c>
      <c r="BA13" s="81">
        <f>IF(AZ13="Sim",1,IF(AZ13="Apenas subsidiárias",0.5,0))</f>
        <v>0</v>
      </c>
      <c r="BB13" s="81"/>
      <c r="BC13" s="81" t="s">
        <v>760</v>
      </c>
      <c r="BD13" s="110" t="s">
        <v>644</v>
      </c>
      <c r="BE13" s="81" t="s">
        <v>276</v>
      </c>
      <c r="BF13" s="81">
        <f>IF(BE13="Sim",1,IF(BE13="Apenas subsidiárias",0.5,0))</f>
        <v>0</v>
      </c>
      <c r="BG13" s="81"/>
      <c r="BH13" s="81"/>
      <c r="BI13" s="110"/>
      <c r="BJ13" s="110" t="s">
        <v>584</v>
      </c>
      <c r="BK13" s="110">
        <f>IF(BJ13="Sim",1,IF(BJ13="Apenas subsidiárias",0.5,0))</f>
        <v>0</v>
      </c>
      <c r="BL13" s="110"/>
      <c r="BM13" s="120" t="s">
        <v>761</v>
      </c>
      <c r="BN13" s="110" t="s">
        <v>655</v>
      </c>
      <c r="BO13" s="263"/>
      <c r="BP13" s="263"/>
      <c r="BQ13" s="263"/>
      <c r="BR13" s="263"/>
      <c r="BS13" s="263"/>
      <c r="BT13" s="263"/>
      <c r="BU13" s="263"/>
      <c r="BV13" s="263"/>
      <c r="BW13" s="263"/>
      <c r="BX13" s="263"/>
      <c r="BY13" s="263"/>
      <c r="BZ13" s="263"/>
      <c r="CA13" s="263"/>
      <c r="CB13" s="263"/>
      <c r="CC13" s="263"/>
      <c r="CD13" s="263"/>
      <c r="CE13" s="263"/>
      <c r="CF13" s="263"/>
      <c r="CG13" s="263"/>
    </row>
    <row r="14" spans="1:85" s="64" customFormat="1" ht="192.75" customHeight="1" x14ac:dyDescent="0.35">
      <c r="A14" s="108" t="s">
        <v>61</v>
      </c>
      <c r="B14" s="109" t="s">
        <v>312</v>
      </c>
      <c r="C14" s="114" t="s">
        <v>623</v>
      </c>
      <c r="D14" s="81" t="s">
        <v>276</v>
      </c>
      <c r="E14" s="81">
        <f>IF(D14="Sim",1,IF(D14="Apenas subsidiárias",0.5,0))</f>
        <v>0</v>
      </c>
      <c r="F14" s="111"/>
      <c r="G14" s="81" t="s">
        <v>276</v>
      </c>
      <c r="H14" s="81">
        <f>IF(G14="Sim",1,IF(G14="Apenas subsidiárias",0.5,0))</f>
        <v>0</v>
      </c>
      <c r="I14" s="115"/>
      <c r="J14" s="81" t="s">
        <v>276</v>
      </c>
      <c r="K14" s="81">
        <f>IF(J14="Sim",1,IF(J14="Apenas subsidiárias",0.5,0))</f>
        <v>0</v>
      </c>
      <c r="L14" s="115"/>
      <c r="M14" s="110" t="s">
        <v>276</v>
      </c>
      <c r="N14" s="81">
        <f>IF(M14="Sim",1,IF(M14="Apenas subsidiárias",0.5,0))</f>
        <v>0</v>
      </c>
      <c r="O14" s="111"/>
      <c r="P14" s="81" t="s">
        <v>276</v>
      </c>
      <c r="Q14" s="81">
        <f>IF(P14="Sim",1,IF(P14="Apenas subsidiárias",0.5,0))</f>
        <v>0</v>
      </c>
      <c r="R14" s="115"/>
      <c r="S14" s="81" t="s">
        <v>276</v>
      </c>
      <c r="T14" s="81">
        <f>IF(S14="Sim",1,IF(S14="Apenas subsidiárias",0.5,0))</f>
        <v>0</v>
      </c>
      <c r="U14" s="115"/>
      <c r="V14" s="110" t="s">
        <v>276</v>
      </c>
      <c r="W14" s="81">
        <v>0</v>
      </c>
      <c r="X14" s="111"/>
      <c r="Y14" s="81" t="s">
        <v>276</v>
      </c>
      <c r="Z14" s="81">
        <f>IF(Y14="Sim",1,IF(Y14="Apenas subsidiárias",0.5,0))</f>
        <v>0</v>
      </c>
      <c r="AA14" s="115"/>
      <c r="AB14" s="81" t="s">
        <v>276</v>
      </c>
      <c r="AC14" s="81">
        <f>IF(AB14="Sim",1,IF(AB14="Apenas subsidiárias",0.5,0))</f>
        <v>0</v>
      </c>
      <c r="AD14" s="115"/>
      <c r="AE14" s="81" t="s">
        <v>276</v>
      </c>
      <c r="AF14" s="81">
        <f>IF(AE14="Sim",1,IF(AE14="Apenas subsidiárias",0.5,0))</f>
        <v>0</v>
      </c>
      <c r="AG14" s="115"/>
      <c r="AH14" s="110" t="s">
        <v>276</v>
      </c>
      <c r="AI14" s="81">
        <f>IF(AH14="Sim",1,IF(AH14="Apenas subsidiárias",0.5,0))</f>
        <v>0</v>
      </c>
      <c r="AJ14" s="110"/>
      <c r="AK14" s="110" t="s">
        <v>276</v>
      </c>
      <c r="AL14" s="81">
        <f>IF(AK14="Sim",1,IF(AK14="Apenas subsidiárias",0.5,0))</f>
        <v>0</v>
      </c>
      <c r="AM14" s="111"/>
      <c r="AN14" s="110" t="s">
        <v>276</v>
      </c>
      <c r="AO14" s="81">
        <f>IF(AN14="Sim",1,IF(AN14="Apenas subsidiárias",0.5,0))</f>
        <v>0</v>
      </c>
      <c r="AP14" s="115"/>
      <c r="AQ14" s="110" t="s">
        <v>277</v>
      </c>
      <c r="AR14" s="81">
        <f>IF(AQ14="Sim",1,IF(AQ14="Apenas subsidiárias",0.5,0))</f>
        <v>1</v>
      </c>
      <c r="AS14" s="110" t="s">
        <v>487</v>
      </c>
      <c r="AT14" s="81" t="s">
        <v>276</v>
      </c>
      <c r="AU14" s="81">
        <f>IF(AT14="Sim",1,IF(AT14="Apenas subsidiárias",0.5,0))</f>
        <v>0</v>
      </c>
      <c r="AV14" s="115"/>
      <c r="AW14" s="81" t="s">
        <v>276</v>
      </c>
      <c r="AX14" s="81">
        <f>IF(AW14="Sim",1,IF(AW14="Apenas subsidiárias",0.5,0))</f>
        <v>0</v>
      </c>
      <c r="AY14" s="111"/>
      <c r="AZ14" s="81" t="s">
        <v>276</v>
      </c>
      <c r="BA14" s="81">
        <f>IF(AZ14="Sim",1,IF(AZ14="Apenas subsidiárias",0.5,0))</f>
        <v>0</v>
      </c>
      <c r="BB14" s="81"/>
      <c r="BC14" s="81" t="s">
        <v>762</v>
      </c>
      <c r="BD14" s="111" t="s">
        <v>645</v>
      </c>
      <c r="BE14" s="81" t="s">
        <v>276</v>
      </c>
      <c r="BF14" s="81">
        <f>IF(BE14="Sim",1,IF(BE14="Apenas subsidiárias",0.5,0))</f>
        <v>0</v>
      </c>
      <c r="BG14" s="81"/>
      <c r="BH14" s="81"/>
      <c r="BI14" s="111"/>
      <c r="BJ14" s="81" t="s">
        <v>276</v>
      </c>
      <c r="BK14" s="81">
        <f>IF(BJ14="Sim",1,IF(BJ14="Apenas subsidiárias",0.5,0))</f>
        <v>0</v>
      </c>
      <c r="BL14" s="81"/>
      <c r="BM14" s="81" t="s">
        <v>763</v>
      </c>
      <c r="BN14" s="111" t="s">
        <v>654</v>
      </c>
      <c r="BO14" s="263"/>
      <c r="BP14" s="263"/>
      <c r="BQ14" s="263"/>
      <c r="BR14" s="263"/>
      <c r="BS14" s="263"/>
      <c r="BT14" s="263"/>
      <c r="BU14" s="263"/>
      <c r="BV14" s="263"/>
      <c r="BW14" s="263"/>
      <c r="BX14" s="263"/>
      <c r="BY14" s="263"/>
      <c r="BZ14" s="263"/>
      <c r="CA14" s="263"/>
      <c r="CB14" s="263"/>
      <c r="CC14" s="263"/>
      <c r="CD14" s="263"/>
      <c r="CE14" s="263"/>
      <c r="CF14" s="263"/>
      <c r="CG14" s="263"/>
    </row>
    <row r="15" spans="1:85" s="64" customFormat="1" ht="112.5" customHeight="1" x14ac:dyDescent="0.3">
      <c r="A15" s="108" t="s">
        <v>62</v>
      </c>
      <c r="B15" s="109" t="s">
        <v>313</v>
      </c>
      <c r="C15" s="114" t="s">
        <v>333</v>
      </c>
      <c r="D15" s="110" t="s">
        <v>276</v>
      </c>
      <c r="E15" s="81">
        <f>IF(D15="Sim",1,IF(D15="Apenas subsidiárias",0.5,0))</f>
        <v>0</v>
      </c>
      <c r="F15" s="81"/>
      <c r="G15" s="81" t="s">
        <v>277</v>
      </c>
      <c r="H15" s="81">
        <f>IF(G15="Sim",1,IF(G15="Apenas subsidiárias",0.5,0))</f>
        <v>1</v>
      </c>
      <c r="I15" s="110" t="s">
        <v>455</v>
      </c>
      <c r="J15" s="110" t="s">
        <v>276</v>
      </c>
      <c r="K15" s="81">
        <f>IF(J15="Sim",1,IF(J15="Apenas subsidiárias",0.5,0))</f>
        <v>0</v>
      </c>
      <c r="L15" s="110"/>
      <c r="M15" s="110" t="s">
        <v>277</v>
      </c>
      <c r="N15" s="81">
        <f>IF(M15="Sim",1,IF(M15="Apenas subsidiárias",0.5,0))</f>
        <v>1</v>
      </c>
      <c r="O15" s="126" t="s">
        <v>153</v>
      </c>
      <c r="P15" s="81" t="s">
        <v>277</v>
      </c>
      <c r="Q15" s="81">
        <f>IF(P15="Sim",1,IF(P15="Apenas subsidiárias",0.5,0))</f>
        <v>1</v>
      </c>
      <c r="R15" s="116" t="s">
        <v>176</v>
      </c>
      <c r="S15" s="81" t="s">
        <v>276</v>
      </c>
      <c r="T15" s="81">
        <f>IF(S15="Sim",1,IF(S15="Apenas subsidiárias",0.5,0))</f>
        <v>0</v>
      </c>
      <c r="U15" s="115"/>
      <c r="V15" s="110" t="s">
        <v>277</v>
      </c>
      <c r="W15" s="81">
        <v>1</v>
      </c>
      <c r="X15" s="111" t="s">
        <v>144</v>
      </c>
      <c r="Y15" s="81" t="s">
        <v>276</v>
      </c>
      <c r="Z15" s="81">
        <f>IF(Y15="Sim",1,IF(Y15="Apenas subsidiárias",0.5,0))</f>
        <v>0</v>
      </c>
      <c r="AA15" s="115"/>
      <c r="AB15" s="110" t="s">
        <v>277</v>
      </c>
      <c r="AC15" s="81">
        <f>IF(AB15="Sim",1,IF(AB15="Apenas subsidiárias",0.5,0))</f>
        <v>1</v>
      </c>
      <c r="AD15" s="110" t="s">
        <v>465</v>
      </c>
      <c r="AE15" s="81" t="s">
        <v>277</v>
      </c>
      <c r="AF15" s="81">
        <f>IF(AE15="Sim",1,IF(AE15="Apenas subsidiárias",0.5,0))</f>
        <v>1</v>
      </c>
      <c r="AG15" s="115" t="s">
        <v>764</v>
      </c>
      <c r="AH15" s="81" t="s">
        <v>276</v>
      </c>
      <c r="AI15" s="81">
        <f>IF(AH15="Sim",1,IF(AH15="Apenas subsidiárias",0.5,0))</f>
        <v>0</v>
      </c>
      <c r="AJ15" s="110"/>
      <c r="AK15" s="110" t="s">
        <v>277</v>
      </c>
      <c r="AL15" s="81">
        <f>IF(AK15="Sim",1,IF(AK15="Apenas subsidiárias",0.5,0))</f>
        <v>1</v>
      </c>
      <c r="AM15" s="110" t="s">
        <v>477</v>
      </c>
      <c r="AN15" s="81" t="s">
        <v>277</v>
      </c>
      <c r="AO15" s="81">
        <f>IF(AN15="Sim",1,IF(AN15="Apenas subsidiárias",0.5,0))</f>
        <v>1</v>
      </c>
      <c r="AP15" s="115" t="s">
        <v>765</v>
      </c>
      <c r="AQ15" s="81" t="s">
        <v>277</v>
      </c>
      <c r="AR15" s="81">
        <f>IF(AQ15="Sim",1,IF(AQ15="Apenas subsidiárias",0.5,0))</f>
        <v>1</v>
      </c>
      <c r="AS15" s="110" t="s">
        <v>488</v>
      </c>
      <c r="AT15" s="81" t="s">
        <v>277</v>
      </c>
      <c r="AU15" s="81">
        <f>IF(AT15="Sim",1,IF(AT15="Apenas subsidiárias",0.5,0))</f>
        <v>1</v>
      </c>
      <c r="AV15" s="116" t="s">
        <v>209</v>
      </c>
      <c r="AW15" s="81" t="s">
        <v>276</v>
      </c>
      <c r="AX15" s="81">
        <f>IF(AW15="Sim",1,IF(AW15="Apenas subsidiárias",0.5,0))</f>
        <v>0</v>
      </c>
      <c r="AY15" s="111"/>
      <c r="AZ15" s="81" t="s">
        <v>276</v>
      </c>
      <c r="BA15" s="81">
        <f>IF(AZ15="Sim",1,IF(AZ15="Apenas subsidiárias",0.5,0))</f>
        <v>0</v>
      </c>
      <c r="BB15" s="113"/>
      <c r="BC15" s="81"/>
      <c r="BD15" s="111"/>
      <c r="BE15" s="81" t="s">
        <v>276</v>
      </c>
      <c r="BF15" s="81">
        <f>IF(BE15="Sim",1,IF(BE15="Apenas subsidiárias",0.5,0))</f>
        <v>0</v>
      </c>
      <c r="BG15" s="81"/>
      <c r="BH15" s="81"/>
      <c r="BI15" s="111"/>
      <c r="BJ15" s="81" t="s">
        <v>276</v>
      </c>
      <c r="BK15" s="81">
        <f>IF(BJ15="Sim",1,IF(BJ15="Apenas subsidiárias",0.5,0))</f>
        <v>0</v>
      </c>
      <c r="BL15" s="81"/>
      <c r="BM15" s="81" t="s">
        <v>649</v>
      </c>
      <c r="BN15" s="81" t="s">
        <v>766</v>
      </c>
      <c r="BO15" s="263"/>
      <c r="BP15" s="263"/>
      <c r="BQ15" s="263"/>
      <c r="BR15" s="263"/>
      <c r="BS15" s="263"/>
      <c r="BT15" s="263"/>
      <c r="BU15" s="263"/>
      <c r="BV15" s="263"/>
      <c r="BW15" s="263"/>
      <c r="BX15" s="263"/>
      <c r="BY15" s="263"/>
      <c r="BZ15" s="263"/>
      <c r="CA15" s="263"/>
      <c r="CB15" s="263"/>
      <c r="CC15" s="263"/>
      <c r="CD15" s="263"/>
      <c r="CE15" s="263"/>
      <c r="CF15" s="263"/>
      <c r="CG15" s="263"/>
    </row>
    <row r="16" spans="1:85" s="56" customFormat="1" ht="60" customHeight="1" x14ac:dyDescent="0.35">
      <c r="A16" s="121" t="s">
        <v>63</v>
      </c>
      <c r="B16" s="121" t="s">
        <v>314</v>
      </c>
      <c r="C16" s="121"/>
      <c r="D16" s="122"/>
      <c r="E16" s="122"/>
      <c r="F16" s="123"/>
      <c r="G16" s="122"/>
      <c r="H16" s="122"/>
      <c r="I16" s="123"/>
      <c r="J16" s="122"/>
      <c r="K16" s="122"/>
      <c r="L16" s="123"/>
      <c r="M16" s="122"/>
      <c r="N16" s="122"/>
      <c r="O16" s="124"/>
      <c r="P16" s="122"/>
      <c r="Q16" s="122"/>
      <c r="R16" s="123"/>
      <c r="S16" s="122"/>
      <c r="T16" s="122"/>
      <c r="U16" s="123"/>
      <c r="V16" s="122"/>
      <c r="W16" s="121"/>
      <c r="X16" s="123"/>
      <c r="Y16" s="122"/>
      <c r="Z16" s="122"/>
      <c r="AA16" s="123"/>
      <c r="AB16" s="122"/>
      <c r="AC16" s="122"/>
      <c r="AD16" s="123"/>
      <c r="AE16" s="122"/>
      <c r="AF16" s="122"/>
      <c r="AG16" s="123"/>
      <c r="AH16" s="122"/>
      <c r="AI16" s="122"/>
      <c r="AJ16" s="124"/>
      <c r="AK16" s="122"/>
      <c r="AL16" s="122"/>
      <c r="AM16" s="124"/>
      <c r="AN16" s="122"/>
      <c r="AO16" s="122"/>
      <c r="AP16" s="123"/>
      <c r="AQ16" s="122"/>
      <c r="AR16" s="122"/>
      <c r="AS16" s="124"/>
      <c r="AT16" s="122"/>
      <c r="AU16" s="122"/>
      <c r="AV16" s="123"/>
      <c r="AW16" s="122"/>
      <c r="AX16" s="122"/>
      <c r="AY16" s="123"/>
      <c r="AZ16" s="122"/>
      <c r="BA16" s="122"/>
      <c r="BB16" s="125"/>
      <c r="BC16" s="122"/>
      <c r="BD16" s="123"/>
      <c r="BE16" s="122"/>
      <c r="BF16" s="122"/>
      <c r="BG16" s="122"/>
      <c r="BH16" s="122"/>
      <c r="BI16" s="123"/>
      <c r="BJ16" s="122"/>
      <c r="BK16" s="122"/>
      <c r="BL16" s="122"/>
      <c r="BM16" s="122"/>
      <c r="BN16" s="123"/>
      <c r="BO16" s="262"/>
      <c r="BP16" s="262"/>
      <c r="BQ16" s="262"/>
      <c r="BR16" s="262"/>
      <c r="BS16" s="262"/>
      <c r="BT16" s="262"/>
      <c r="BU16" s="262"/>
      <c r="BV16" s="262"/>
      <c r="BW16" s="262"/>
      <c r="BX16" s="262"/>
      <c r="BY16" s="262"/>
      <c r="BZ16" s="262"/>
      <c r="CA16" s="262"/>
      <c r="CB16" s="262"/>
      <c r="CC16" s="262"/>
      <c r="CD16" s="262"/>
      <c r="CE16" s="262"/>
      <c r="CF16" s="262"/>
      <c r="CG16" s="262"/>
    </row>
    <row r="17" spans="1:85" s="64" customFormat="1" ht="228.75" customHeight="1" x14ac:dyDescent="0.35">
      <c r="A17" s="108" t="s">
        <v>64</v>
      </c>
      <c r="B17" s="109" t="s">
        <v>315</v>
      </c>
      <c r="C17" s="114" t="s">
        <v>334</v>
      </c>
      <c r="D17" s="110" t="s">
        <v>277</v>
      </c>
      <c r="E17" s="81">
        <f>IF(D17="Sim",1,IF(D17="Apenas subsidiárias",0.5,0))</f>
        <v>1</v>
      </c>
      <c r="F17" s="81" t="s">
        <v>344</v>
      </c>
      <c r="G17" s="81" t="s">
        <v>276</v>
      </c>
      <c r="H17" s="81">
        <f>IF(G17="Sim",1,IF(G17="Apenas subsidiárias",0.5,0))</f>
        <v>0</v>
      </c>
      <c r="I17" s="110"/>
      <c r="J17" s="110" t="s">
        <v>277</v>
      </c>
      <c r="K17" s="81">
        <f>IF(J17="Sim",1,IF(J17="Apenas subsidiárias",0.5,0))</f>
        <v>1</v>
      </c>
      <c r="L17" s="116" t="s">
        <v>166</v>
      </c>
      <c r="M17" s="81" t="s">
        <v>277</v>
      </c>
      <c r="N17" s="81">
        <f>IF(M17="Sim",1,IF(M17="Apenas subsidiárias",0.5,0))</f>
        <v>1</v>
      </c>
      <c r="O17" s="110" t="s">
        <v>145</v>
      </c>
      <c r="P17" s="81" t="s">
        <v>276</v>
      </c>
      <c r="Q17" s="81">
        <f>IF(P17="Sim",1,IF(P17="Apenas subsidiárias",0.5,0))</f>
        <v>0</v>
      </c>
      <c r="R17" s="110"/>
      <c r="S17" s="81" t="s">
        <v>276</v>
      </c>
      <c r="T17" s="81">
        <f>IF(S17="Sim",1,IF(S17="Apenas subsidiárias",0.5,0))</f>
        <v>0</v>
      </c>
      <c r="U17" s="110"/>
      <c r="V17" s="81" t="s">
        <v>277</v>
      </c>
      <c r="W17" s="81">
        <v>1</v>
      </c>
      <c r="X17" s="110" t="s">
        <v>461</v>
      </c>
      <c r="Y17" s="81" t="s">
        <v>276</v>
      </c>
      <c r="Z17" s="81">
        <f>IF(Y17="Sim",1,IF(Y17="Apenas subsidiárias",0.5,0))</f>
        <v>0</v>
      </c>
      <c r="AA17" s="110"/>
      <c r="AB17" s="110" t="s">
        <v>277</v>
      </c>
      <c r="AC17" s="81">
        <f>IF(AB17="Sim",1,IF(AB17="Apenas subsidiárias",0.5,0))</f>
        <v>1</v>
      </c>
      <c r="AD17" s="111" t="s">
        <v>466</v>
      </c>
      <c r="AE17" s="110" t="s">
        <v>277</v>
      </c>
      <c r="AF17" s="81">
        <f>IF(AE17="Sim",1,IF(AE17="Apenas subsidiárias",0.5,0))</f>
        <v>1</v>
      </c>
      <c r="AG17" s="110" t="s">
        <v>468</v>
      </c>
      <c r="AH17" s="81" t="s">
        <v>276</v>
      </c>
      <c r="AI17" s="81">
        <f>IF(AH17="Sim",1,IF(AH17="Apenas subsidiárias",0.5,0))</f>
        <v>0</v>
      </c>
      <c r="AJ17" s="110"/>
      <c r="AK17" s="81" t="s">
        <v>276</v>
      </c>
      <c r="AL17" s="81">
        <f>IF(AK17="Sim",1,IF(AK17="Apenas subsidiárias",0.5,0))</f>
        <v>0</v>
      </c>
      <c r="AM17" s="110"/>
      <c r="AN17" s="110" t="s">
        <v>277</v>
      </c>
      <c r="AO17" s="81">
        <f>IF(AN17="Sim",1,IF(AN17="Apenas subsidiárias",0.5,0))</f>
        <v>1</v>
      </c>
      <c r="AP17" s="110" t="s">
        <v>479</v>
      </c>
      <c r="AQ17" s="81" t="s">
        <v>277</v>
      </c>
      <c r="AR17" s="81">
        <f>IF(AQ17="Sim",1,IF(AQ17="Apenas subsidiárias",0.5,0))</f>
        <v>1</v>
      </c>
      <c r="AS17" s="110" t="s">
        <v>489</v>
      </c>
      <c r="AT17" s="110" t="s">
        <v>276</v>
      </c>
      <c r="AU17" s="81">
        <f>IF(AT17="Sim",1,IF(AT17="Apenas subsidiárias",0.5,0))</f>
        <v>0</v>
      </c>
      <c r="AV17" s="118"/>
      <c r="AW17" s="81" t="s">
        <v>276</v>
      </c>
      <c r="AX17" s="81">
        <f>IF(AW17="Sim",1,IF(AW17="Apenas subsidiárias",0.5,0))</f>
        <v>0</v>
      </c>
      <c r="AY17" s="110"/>
      <c r="AZ17" s="81" t="s">
        <v>276</v>
      </c>
      <c r="BA17" s="81">
        <f>IF(AZ17="Sim",1,IF(AZ17="Apenas subsidiárias",0.5,0))</f>
        <v>0</v>
      </c>
      <c r="BB17" s="113"/>
      <c r="BC17" s="81"/>
      <c r="BD17" s="110"/>
      <c r="BE17" s="81" t="s">
        <v>276</v>
      </c>
      <c r="BF17" s="81">
        <f>IF(BE17="Sim",1,IF(BE17="Apenas subsidiárias",0.5,0))</f>
        <v>0</v>
      </c>
      <c r="BG17" s="81"/>
      <c r="BH17" s="81"/>
      <c r="BI17" s="110"/>
      <c r="BJ17" s="81" t="s">
        <v>276</v>
      </c>
      <c r="BK17" s="81">
        <f>IF(BJ17="Sim",1,IF(BJ17="Apenas subsidiárias",0.5,0))</f>
        <v>0</v>
      </c>
      <c r="BL17" s="81"/>
      <c r="BM17" s="81"/>
      <c r="BN17" s="110"/>
      <c r="BO17" s="263"/>
      <c r="BP17" s="263"/>
      <c r="BQ17" s="263"/>
      <c r="BR17" s="263"/>
      <c r="BS17" s="263"/>
      <c r="BT17" s="263"/>
      <c r="BU17" s="263"/>
      <c r="BV17" s="263"/>
      <c r="BW17" s="263"/>
      <c r="BX17" s="263"/>
      <c r="BY17" s="263"/>
      <c r="BZ17" s="263"/>
      <c r="CA17" s="263"/>
      <c r="CB17" s="263"/>
      <c r="CC17" s="263"/>
      <c r="CD17" s="263"/>
      <c r="CE17" s="263"/>
      <c r="CF17" s="263"/>
      <c r="CG17" s="263"/>
    </row>
    <row r="18" spans="1:85" s="64" customFormat="1" ht="70" x14ac:dyDescent="0.35">
      <c r="A18" s="108" t="s">
        <v>65</v>
      </c>
      <c r="B18" s="109" t="s">
        <v>316</v>
      </c>
      <c r="C18" s="114" t="s">
        <v>335</v>
      </c>
      <c r="D18" s="81" t="s">
        <v>276</v>
      </c>
      <c r="E18" s="81">
        <f>IF(D18="Sim",1,IF(D18="Apenas subsidiárias",0.5,0))</f>
        <v>0</v>
      </c>
      <c r="F18" s="81"/>
      <c r="G18" s="81" t="s">
        <v>276</v>
      </c>
      <c r="H18" s="81">
        <f>IF(G18="Sim",1,IF(G18="Apenas subsidiárias",0.5,0))</f>
        <v>0</v>
      </c>
      <c r="I18" s="115"/>
      <c r="J18" s="81" t="s">
        <v>276</v>
      </c>
      <c r="K18" s="81">
        <f>IF(J18="Sim",1,IF(J18="Apenas subsidiárias",0.5,0))</f>
        <v>0</v>
      </c>
      <c r="L18" s="115"/>
      <c r="M18" s="81" t="s">
        <v>276</v>
      </c>
      <c r="N18" s="81">
        <f>IF(M18="Sim",1,IF(M18="Apenas subsidiárias",0.5,0))</f>
        <v>0</v>
      </c>
      <c r="O18" s="110"/>
      <c r="P18" s="81" t="s">
        <v>276</v>
      </c>
      <c r="Q18" s="81">
        <f>IF(P18="Sim",1,IF(P18="Apenas subsidiárias",0.5,0))</f>
        <v>0</v>
      </c>
      <c r="R18" s="115"/>
      <c r="S18" s="81" t="s">
        <v>276</v>
      </c>
      <c r="T18" s="81">
        <f>IF(S18="Sim",1,IF(S18="Apenas subsidiárias",0.5,0))</f>
        <v>0</v>
      </c>
      <c r="U18" s="115"/>
      <c r="V18" s="81" t="s">
        <v>276</v>
      </c>
      <c r="W18" s="81">
        <v>0</v>
      </c>
      <c r="X18" s="115"/>
      <c r="Y18" s="81" t="s">
        <v>276</v>
      </c>
      <c r="Z18" s="81">
        <f>IF(Y18="Sim",1,IF(Y18="Apenas subsidiárias",0.5,0))</f>
        <v>0</v>
      </c>
      <c r="AA18" s="115"/>
      <c r="AB18" s="110" t="s">
        <v>276</v>
      </c>
      <c r="AC18" s="81">
        <f>IF(AB18="Sim",1,IF(AB18="Apenas subsidiárias",0.5,0))</f>
        <v>0</v>
      </c>
      <c r="AD18" s="111"/>
      <c r="AE18" s="81" t="s">
        <v>276</v>
      </c>
      <c r="AF18" s="81">
        <f>IF(AE18="Sim",1,IF(AE18="Apenas subsidiárias",0.5,0))</f>
        <v>0</v>
      </c>
      <c r="AG18" s="115"/>
      <c r="AH18" s="81" t="s">
        <v>276</v>
      </c>
      <c r="AI18" s="81">
        <f>IF(AH18="Sim",1,IF(AH18="Apenas subsidiárias",0.5,0))</f>
        <v>0</v>
      </c>
      <c r="AJ18" s="110"/>
      <c r="AK18" s="81" t="s">
        <v>276</v>
      </c>
      <c r="AL18" s="81">
        <f>IF(AK18="Sim",1,IF(AK18="Apenas subsidiárias",0.5,0))</f>
        <v>0</v>
      </c>
      <c r="AM18" s="110"/>
      <c r="AN18" s="81" t="s">
        <v>276</v>
      </c>
      <c r="AO18" s="81">
        <f>IF(AN18="Sim",1,IF(AN18="Apenas subsidiárias",0.5,0))</f>
        <v>0</v>
      </c>
      <c r="AP18" s="115"/>
      <c r="AQ18" s="81" t="s">
        <v>276</v>
      </c>
      <c r="AR18" s="81">
        <f>IF(AQ18="Sim",1,IF(AQ18="Apenas subsidiárias",0.5,0))</f>
        <v>0</v>
      </c>
      <c r="AS18" s="110"/>
      <c r="AT18" s="81" t="s">
        <v>276</v>
      </c>
      <c r="AU18" s="81">
        <f>IF(AT18="Sim",1,IF(AT18="Apenas subsidiárias",0.5,0))</f>
        <v>0</v>
      </c>
      <c r="AV18" s="118"/>
      <c r="AW18" s="81" t="s">
        <v>276</v>
      </c>
      <c r="AX18" s="81">
        <f>IF(AW18="Sim",1,IF(AW18="Apenas subsidiárias",0.5,0))</f>
        <v>0</v>
      </c>
      <c r="AY18" s="115"/>
      <c r="AZ18" s="81" t="s">
        <v>276</v>
      </c>
      <c r="BA18" s="81">
        <f>IF(AZ18="Sim",1,IF(AZ18="Apenas subsidiárias",0.5,0))</f>
        <v>0</v>
      </c>
      <c r="BB18" s="113"/>
      <c r="BC18" s="81"/>
      <c r="BD18" s="115"/>
      <c r="BE18" s="81" t="s">
        <v>276</v>
      </c>
      <c r="BF18" s="81">
        <f>IF(BE18="Sim",1,IF(BE18="Apenas subsidiárias",0.5,0))</f>
        <v>0</v>
      </c>
      <c r="BG18" s="81"/>
      <c r="BH18" s="81"/>
      <c r="BI18" s="115"/>
      <c r="BJ18" s="81" t="s">
        <v>276</v>
      </c>
      <c r="BK18" s="81">
        <f>IF(BJ18="Sim",1,IF(BJ18="Apenas subsidiárias",0.5,0))</f>
        <v>0</v>
      </c>
      <c r="BL18" s="81"/>
      <c r="BM18" s="81"/>
      <c r="BN18" s="115"/>
      <c r="BO18" s="263"/>
      <c r="BP18" s="263"/>
      <c r="BQ18" s="263"/>
      <c r="BR18" s="263"/>
      <c r="BS18" s="263"/>
      <c r="BT18" s="263"/>
      <c r="BU18" s="263"/>
      <c r="BV18" s="263"/>
      <c r="BW18" s="263"/>
      <c r="BX18" s="263"/>
      <c r="BY18" s="263"/>
      <c r="BZ18" s="263"/>
      <c r="CA18" s="263"/>
      <c r="CB18" s="263"/>
      <c r="CC18" s="263"/>
      <c r="CD18" s="263"/>
      <c r="CE18" s="263"/>
      <c r="CF18" s="263"/>
      <c r="CG18" s="263"/>
    </row>
    <row r="19" spans="1:85" s="64" customFormat="1" ht="70" x14ac:dyDescent="0.3">
      <c r="A19" s="108" t="s">
        <v>66</v>
      </c>
      <c r="B19" s="109" t="s">
        <v>317</v>
      </c>
      <c r="C19" s="114" t="s">
        <v>336</v>
      </c>
      <c r="D19" s="81" t="s">
        <v>276</v>
      </c>
      <c r="E19" s="81">
        <f>IF(D19="Sim",1,IF(D19="Apenas subsidiárias",0.5,0))</f>
        <v>0</v>
      </c>
      <c r="F19" s="115"/>
      <c r="G19" s="81" t="s">
        <v>276</v>
      </c>
      <c r="H19" s="81">
        <f>IF(G19="Sim",1,IF(G19="Apenas subsidiárias",0.5,0))</f>
        <v>0</v>
      </c>
      <c r="I19" s="115"/>
      <c r="J19" s="81" t="s">
        <v>276</v>
      </c>
      <c r="K19" s="81">
        <f>IF(J19="Sim",1,IF(J19="Apenas subsidiárias",0.5,0))</f>
        <v>0</v>
      </c>
      <c r="L19" s="115"/>
      <c r="M19" s="81" t="s">
        <v>276</v>
      </c>
      <c r="N19" s="81">
        <f>IF(M19="Sim",1,IF(M19="Apenas subsidiárias",0.5,0))</f>
        <v>0</v>
      </c>
      <c r="O19" s="110"/>
      <c r="P19" s="81" t="s">
        <v>276</v>
      </c>
      <c r="Q19" s="81">
        <f>IF(P19="Sim",1,IF(P19="Apenas subsidiárias",0.5,0))</f>
        <v>0</v>
      </c>
      <c r="R19" s="115"/>
      <c r="S19" s="81" t="s">
        <v>276</v>
      </c>
      <c r="T19" s="81">
        <f>IF(S19="Sim",1,IF(S19="Apenas subsidiárias",0.5,0))</f>
        <v>0</v>
      </c>
      <c r="U19" s="115"/>
      <c r="V19" s="81" t="s">
        <v>276</v>
      </c>
      <c r="W19" s="81">
        <v>0</v>
      </c>
      <c r="X19" s="115"/>
      <c r="Y19" s="81" t="s">
        <v>276</v>
      </c>
      <c r="Z19" s="81">
        <f>IF(Y19="Sim",1,IF(Y19="Apenas subsidiárias",0.5,0))</f>
        <v>0</v>
      </c>
      <c r="AA19" s="115"/>
      <c r="AB19" s="81" t="s">
        <v>276</v>
      </c>
      <c r="AC19" s="81">
        <f>IF(AB19="Sim",1,IF(AB19="Apenas subsidiárias",0.5,0))</f>
        <v>0</v>
      </c>
      <c r="AD19" s="115"/>
      <c r="AE19" s="81" t="s">
        <v>276</v>
      </c>
      <c r="AF19" s="81">
        <f>IF(AE19="Sim",1,IF(AE19="Apenas subsidiárias",0.5,0))</f>
        <v>0</v>
      </c>
      <c r="AG19" s="115"/>
      <c r="AH19" s="81" t="s">
        <v>276</v>
      </c>
      <c r="AI19" s="81">
        <f>IF(AH19="Sim",1,IF(AH19="Apenas subsidiárias",0.5,0))</f>
        <v>0</v>
      </c>
      <c r="AJ19" s="110"/>
      <c r="AK19" s="81" t="s">
        <v>276</v>
      </c>
      <c r="AL19" s="81">
        <f>IF(AK19="Sim",1,IF(AK19="Apenas subsidiárias",0.5,0))</f>
        <v>0</v>
      </c>
      <c r="AM19" s="128"/>
      <c r="AN19" s="81" t="s">
        <v>276</v>
      </c>
      <c r="AO19" s="81">
        <f>IF(AN19="Sim",1,IF(AN19="Apenas subsidiárias",0.5,0))</f>
        <v>0</v>
      </c>
      <c r="AP19" s="115"/>
      <c r="AQ19" s="81" t="s">
        <v>276</v>
      </c>
      <c r="AR19" s="81">
        <f>IF(AQ19="Sim",1,IF(AQ19="Apenas subsidiárias",0.5,0))</f>
        <v>0</v>
      </c>
      <c r="AS19" s="110"/>
      <c r="AT19" s="81" t="s">
        <v>276</v>
      </c>
      <c r="AU19" s="81">
        <f>IF(AT19="Sim",1,IF(AT19="Apenas subsidiárias",0.5,0))</f>
        <v>0</v>
      </c>
      <c r="AV19" s="118"/>
      <c r="AW19" s="81" t="s">
        <v>276</v>
      </c>
      <c r="AX19" s="81">
        <f>IF(AW19="Sim",1,IF(AW19="Apenas subsidiárias",0.5,0))</f>
        <v>0</v>
      </c>
      <c r="AY19" s="115"/>
      <c r="AZ19" s="81" t="s">
        <v>276</v>
      </c>
      <c r="BA19" s="81">
        <f>IF(AZ19="Sim",1,IF(AZ19="Apenas subsidiárias",0.5,0))</f>
        <v>0</v>
      </c>
      <c r="BB19" s="113"/>
      <c r="BC19" s="81"/>
      <c r="BD19" s="115"/>
      <c r="BE19" s="81" t="s">
        <v>276</v>
      </c>
      <c r="BF19" s="81">
        <f>IF(BE19="Sim",1,IF(BE19="Apenas subsidiárias",0.5,0))</f>
        <v>0</v>
      </c>
      <c r="BG19" s="81"/>
      <c r="BH19" s="81"/>
      <c r="BI19" s="115"/>
      <c r="BJ19" s="81" t="s">
        <v>276</v>
      </c>
      <c r="BK19" s="81">
        <f>IF(BJ19="Sim",1,IF(BJ19="Apenas subsidiárias",0.5,0))</f>
        <v>0</v>
      </c>
      <c r="BL19" s="81"/>
      <c r="BM19" s="81"/>
      <c r="BN19" s="115"/>
      <c r="BO19" s="263"/>
      <c r="BP19" s="263"/>
      <c r="BQ19" s="263"/>
      <c r="BR19" s="263"/>
      <c r="BS19" s="263"/>
      <c r="BT19" s="263"/>
      <c r="BU19" s="263"/>
      <c r="BV19" s="263"/>
      <c r="BW19" s="263"/>
      <c r="BX19" s="263"/>
      <c r="BY19" s="263"/>
      <c r="BZ19" s="263"/>
      <c r="CA19" s="263"/>
      <c r="CB19" s="263"/>
      <c r="CC19" s="263"/>
      <c r="CD19" s="263"/>
      <c r="CE19" s="263"/>
      <c r="CF19" s="263"/>
      <c r="CG19" s="263"/>
    </row>
    <row r="20" spans="1:85" s="56" customFormat="1" ht="63.75" customHeight="1" x14ac:dyDescent="0.35">
      <c r="A20" s="121" t="s">
        <v>67</v>
      </c>
      <c r="B20" s="121" t="s">
        <v>318</v>
      </c>
      <c r="C20" s="121"/>
      <c r="D20" s="122"/>
      <c r="E20" s="122"/>
      <c r="F20" s="123"/>
      <c r="G20" s="122"/>
      <c r="H20" s="122"/>
      <c r="I20" s="123"/>
      <c r="J20" s="122"/>
      <c r="K20" s="122"/>
      <c r="L20" s="123"/>
      <c r="M20" s="122"/>
      <c r="N20" s="122"/>
      <c r="O20" s="124"/>
      <c r="P20" s="122"/>
      <c r="Q20" s="122"/>
      <c r="R20" s="123"/>
      <c r="S20" s="122"/>
      <c r="T20" s="122"/>
      <c r="U20" s="123"/>
      <c r="V20" s="122"/>
      <c r="W20" s="121"/>
      <c r="X20" s="123"/>
      <c r="Y20" s="122"/>
      <c r="Z20" s="122"/>
      <c r="AA20" s="123"/>
      <c r="AB20" s="122"/>
      <c r="AC20" s="122"/>
      <c r="AD20" s="123"/>
      <c r="AE20" s="122"/>
      <c r="AF20" s="122"/>
      <c r="AG20" s="123"/>
      <c r="AH20" s="122"/>
      <c r="AI20" s="122"/>
      <c r="AJ20" s="124"/>
      <c r="AK20" s="122"/>
      <c r="AL20" s="122"/>
      <c r="AM20" s="124"/>
      <c r="AN20" s="122"/>
      <c r="AO20" s="122"/>
      <c r="AP20" s="123"/>
      <c r="AQ20" s="122"/>
      <c r="AR20" s="122"/>
      <c r="AS20" s="124"/>
      <c r="AT20" s="122"/>
      <c r="AU20" s="122"/>
      <c r="AV20" s="123"/>
      <c r="AW20" s="122"/>
      <c r="AX20" s="122"/>
      <c r="AY20" s="123"/>
      <c r="AZ20" s="122"/>
      <c r="BA20" s="122"/>
      <c r="BB20" s="125"/>
      <c r="BC20" s="122"/>
      <c r="BD20" s="123"/>
      <c r="BE20" s="122"/>
      <c r="BF20" s="122"/>
      <c r="BG20" s="122"/>
      <c r="BH20" s="122"/>
      <c r="BI20" s="123"/>
      <c r="BJ20" s="122"/>
      <c r="BK20" s="122"/>
      <c r="BL20" s="122"/>
      <c r="BM20" s="122"/>
      <c r="BN20" s="123"/>
      <c r="BO20" s="262"/>
      <c r="BP20" s="262"/>
      <c r="BQ20" s="262"/>
      <c r="BR20" s="262"/>
      <c r="BS20" s="262"/>
      <c r="BT20" s="262"/>
      <c r="BU20" s="262"/>
      <c r="BV20" s="262"/>
      <c r="BW20" s="262"/>
      <c r="BX20" s="262"/>
      <c r="BY20" s="262"/>
      <c r="BZ20" s="262"/>
      <c r="CA20" s="262"/>
      <c r="CB20" s="262"/>
      <c r="CC20" s="262"/>
      <c r="CD20" s="262"/>
      <c r="CE20" s="262"/>
      <c r="CF20" s="262"/>
      <c r="CG20" s="262"/>
    </row>
    <row r="21" spans="1:85" s="64" customFormat="1" ht="212.25" customHeight="1" x14ac:dyDescent="0.35">
      <c r="A21" s="108" t="s">
        <v>68</v>
      </c>
      <c r="B21" s="109" t="s">
        <v>319</v>
      </c>
      <c r="C21" s="114" t="s">
        <v>337</v>
      </c>
      <c r="D21" s="110" t="s">
        <v>276</v>
      </c>
      <c r="E21" s="81">
        <f>IF(D21="Sim",1,IF(D21="Apenas subsidiárias",0.5,0))</f>
        <v>0</v>
      </c>
      <c r="F21" s="115"/>
      <c r="G21" s="81" t="s">
        <v>276</v>
      </c>
      <c r="H21" s="81">
        <f>IF(G21="Sim",1,IF(G21="Apenas subsidiárias",0.5,0))</f>
        <v>0</v>
      </c>
      <c r="I21" s="115"/>
      <c r="J21" s="81" t="s">
        <v>276</v>
      </c>
      <c r="K21" s="81">
        <f>IF(J21="Sim",1,IF(J21="Apenas subsidiárias",0.5,0))</f>
        <v>0</v>
      </c>
      <c r="L21" s="115"/>
      <c r="M21" s="110" t="s">
        <v>276</v>
      </c>
      <c r="N21" s="81">
        <f>IF(M21="Sim",1,IF(M21="Apenas subsidiárias",0.5,0))</f>
        <v>0</v>
      </c>
      <c r="O21" s="110"/>
      <c r="P21" s="81" t="s">
        <v>276</v>
      </c>
      <c r="Q21" s="81">
        <f>IF(P21="Sim",1,IF(P21="Apenas subsidiárias",0.5,0))</f>
        <v>0</v>
      </c>
      <c r="R21" s="115"/>
      <c r="S21" s="81" t="s">
        <v>276</v>
      </c>
      <c r="T21" s="81">
        <f>IF(S21="Sim",1,IF(S21="Apenas subsidiárias",0.5,0))</f>
        <v>0</v>
      </c>
      <c r="U21" s="110"/>
      <c r="V21" s="110" t="s">
        <v>276</v>
      </c>
      <c r="W21" s="81">
        <v>0</v>
      </c>
      <c r="X21" s="115"/>
      <c r="Y21" s="81" t="s">
        <v>276</v>
      </c>
      <c r="Z21" s="81">
        <f>IF(Y21="Sim",1,IF(Y21="Apenas subsidiárias",0.5,0))</f>
        <v>0</v>
      </c>
      <c r="AA21" s="115"/>
      <c r="AB21" s="81" t="s">
        <v>276</v>
      </c>
      <c r="AC21" s="81">
        <f>IF(AB21="Sim",1,IF(AB21="Apenas subsidiárias",0.5,0))</f>
        <v>0</v>
      </c>
      <c r="AD21" s="115"/>
      <c r="AE21" s="81" t="s">
        <v>277</v>
      </c>
      <c r="AF21" s="81">
        <f>IF(AE21="Sim",1,IF(AE21="Apenas subsidiárias",0.5,0))</f>
        <v>1</v>
      </c>
      <c r="AG21" s="110" t="s">
        <v>469</v>
      </c>
      <c r="AH21" s="81" t="s">
        <v>276</v>
      </c>
      <c r="AI21" s="81">
        <f>IF(AH21="Sim",1,IF(AH21="Apenas subsidiárias",0.5,0))</f>
        <v>0</v>
      </c>
      <c r="AJ21" s="110"/>
      <c r="AK21" s="81" t="s">
        <v>276</v>
      </c>
      <c r="AL21" s="81">
        <f>IF(AK21="Sim",1,IF(AK21="Apenas subsidiárias",0.5,0))</f>
        <v>0</v>
      </c>
      <c r="AM21" s="110"/>
      <c r="AN21" s="110" t="s">
        <v>276</v>
      </c>
      <c r="AO21" s="81">
        <f>IF(AN21="Sim",1,IF(AN21="Apenas subsidiárias",0.5,0))</f>
        <v>0</v>
      </c>
      <c r="AP21" s="115"/>
      <c r="AQ21" s="81" t="s">
        <v>277</v>
      </c>
      <c r="AR21" s="81">
        <f>IF(AQ21="Sim",1,IF(AQ21="Apenas subsidiárias",0.5,0))</f>
        <v>1</v>
      </c>
      <c r="AS21" s="110" t="s">
        <v>490</v>
      </c>
      <c r="AT21" s="110" t="s">
        <v>276</v>
      </c>
      <c r="AU21" s="81">
        <f>IF(AT21="Sim",1,IF(AT21="Apenas subsidiárias",0.5,0))</f>
        <v>0</v>
      </c>
      <c r="AV21" s="111"/>
      <c r="AW21" s="81" t="s">
        <v>276</v>
      </c>
      <c r="AX21" s="81">
        <f>IF(AW21="Sim",1,IF(AW21="Apenas subsidiárias",0.5,0))</f>
        <v>0</v>
      </c>
      <c r="AY21" s="115"/>
      <c r="AZ21" s="110" t="s">
        <v>584</v>
      </c>
      <c r="BA21" s="110">
        <f>IF(AZ21="Sim",1,IF(AZ21="Apenas subsidiárias",0.5,0))</f>
        <v>0</v>
      </c>
      <c r="BB21" s="129"/>
      <c r="BC21" s="130" t="s">
        <v>641</v>
      </c>
      <c r="BD21" s="110" t="s">
        <v>767</v>
      </c>
      <c r="BE21" s="81" t="s">
        <v>276</v>
      </c>
      <c r="BF21" s="81">
        <f>IF(BE21="Sim",1,IF(BE21="Apenas subsidiárias",0.5,0))</f>
        <v>0</v>
      </c>
      <c r="BG21" s="81"/>
      <c r="BH21" s="81"/>
      <c r="BI21" s="110" t="s">
        <v>648</v>
      </c>
      <c r="BJ21" s="81" t="s">
        <v>276</v>
      </c>
      <c r="BK21" s="81">
        <f>IF(BJ21="Sim",1,IF(BJ21="Apenas subsidiárias",0.5,0))</f>
        <v>0</v>
      </c>
      <c r="BL21" s="81"/>
      <c r="BM21" s="81"/>
      <c r="BN21" s="110" t="s">
        <v>657</v>
      </c>
      <c r="BO21" s="263"/>
      <c r="BP21" s="263"/>
      <c r="BQ21" s="263"/>
      <c r="BR21" s="263"/>
      <c r="BS21" s="263"/>
      <c r="BT21" s="263"/>
      <c r="BU21" s="263"/>
      <c r="BV21" s="263"/>
      <c r="BW21" s="263"/>
      <c r="BX21" s="263"/>
      <c r="BY21" s="263"/>
      <c r="BZ21" s="263"/>
      <c r="CA21" s="263"/>
      <c r="CB21" s="263"/>
      <c r="CC21" s="263"/>
      <c r="CD21" s="263"/>
      <c r="CE21" s="263"/>
      <c r="CF21" s="263"/>
      <c r="CG21" s="263"/>
    </row>
    <row r="22" spans="1:85" s="64" customFormat="1" ht="42" x14ac:dyDescent="0.35">
      <c r="A22" s="108" t="s">
        <v>69</v>
      </c>
      <c r="B22" s="109" t="s">
        <v>320</v>
      </c>
      <c r="C22" s="114" t="s">
        <v>338</v>
      </c>
      <c r="D22" s="81" t="s">
        <v>276</v>
      </c>
      <c r="E22" s="81">
        <f>IF(D22="Sim",1,IF(D22="Apenas subsidiárias",0.5,0))</f>
        <v>0</v>
      </c>
      <c r="F22" s="115"/>
      <c r="G22" s="81" t="s">
        <v>276</v>
      </c>
      <c r="H22" s="81">
        <f>IF(G22="Sim",1,IF(G22="Apenas subsidiárias",0.5,0))</f>
        <v>0</v>
      </c>
      <c r="I22" s="115"/>
      <c r="J22" s="81" t="s">
        <v>276</v>
      </c>
      <c r="K22" s="81">
        <f>IF(J22="Sim",1,IF(J22="Apenas subsidiárias",0.5,0))</f>
        <v>0</v>
      </c>
      <c r="L22" s="115"/>
      <c r="M22" s="81" t="s">
        <v>276</v>
      </c>
      <c r="N22" s="81">
        <f>IF(M22="Sim",1,IF(M22="Apenas subsidiárias",0.5,0))</f>
        <v>0</v>
      </c>
      <c r="O22" s="110"/>
      <c r="P22" s="81" t="s">
        <v>276</v>
      </c>
      <c r="Q22" s="81">
        <f>IF(P22="Sim",1,IF(P22="Apenas subsidiárias",0.5,0))</f>
        <v>0</v>
      </c>
      <c r="R22" s="115"/>
      <c r="S22" s="81" t="s">
        <v>276</v>
      </c>
      <c r="T22" s="81">
        <f>IF(S22="Sim",1,IF(S22="Apenas subsidiárias",0.5,0))</f>
        <v>0</v>
      </c>
      <c r="U22" s="110"/>
      <c r="V22" s="110" t="s">
        <v>276</v>
      </c>
      <c r="W22" s="81">
        <v>0</v>
      </c>
      <c r="X22" s="111"/>
      <c r="Y22" s="81" t="s">
        <v>276</v>
      </c>
      <c r="Z22" s="81">
        <f>IF(Y22="Sim",1,IF(Y22="Apenas subsidiárias",0.5,0))</f>
        <v>0</v>
      </c>
      <c r="AA22" s="115"/>
      <c r="AB22" s="81" t="s">
        <v>276</v>
      </c>
      <c r="AC22" s="81">
        <f>IF(AB22="Sim",1,IF(AB22="Apenas subsidiárias",0.5,0))</f>
        <v>0</v>
      </c>
      <c r="AD22" s="115"/>
      <c r="AE22" s="81" t="s">
        <v>276</v>
      </c>
      <c r="AF22" s="81">
        <f>IF(AE22="Sim",1,IF(AE22="Apenas subsidiárias",0.5,0))</f>
        <v>0</v>
      </c>
      <c r="AG22" s="115"/>
      <c r="AH22" s="81" t="s">
        <v>276</v>
      </c>
      <c r="AI22" s="81">
        <f>IF(AH22="Sim",1,IF(AH22="Apenas subsidiárias",0.5,0))</f>
        <v>0</v>
      </c>
      <c r="AJ22" s="110"/>
      <c r="AK22" s="81" t="s">
        <v>276</v>
      </c>
      <c r="AL22" s="81">
        <f>IF(AK22="Sim",1,IF(AK22="Apenas subsidiárias",0.5,0))</f>
        <v>0</v>
      </c>
      <c r="AM22" s="110"/>
      <c r="AN22" s="81" t="s">
        <v>276</v>
      </c>
      <c r="AO22" s="81">
        <f>IF(AN22="Sim",1,IF(AN22="Apenas subsidiárias",0.5,0))</f>
        <v>0</v>
      </c>
      <c r="AP22" s="115"/>
      <c r="AQ22" s="81" t="s">
        <v>276</v>
      </c>
      <c r="AR22" s="81">
        <f>IF(AQ22="Sim",1,IF(AQ22="Apenas subsidiárias",0.5,0))</f>
        <v>0</v>
      </c>
      <c r="AS22" s="110"/>
      <c r="AT22" s="81" t="s">
        <v>276</v>
      </c>
      <c r="AU22" s="81">
        <f>IF(AT22="Sim",1,IF(AT22="Apenas subsidiárias",0.5,0))</f>
        <v>0</v>
      </c>
      <c r="AV22" s="115"/>
      <c r="AW22" s="81" t="s">
        <v>276</v>
      </c>
      <c r="AX22" s="81">
        <f>IF(AW22="Sim",1,IF(AW22="Apenas subsidiárias",0.5,0))</f>
        <v>0</v>
      </c>
      <c r="AY22" s="115"/>
      <c r="AZ22" s="81" t="s">
        <v>276</v>
      </c>
      <c r="BA22" s="81">
        <f>IF(AZ22="Sim",1,IF(AZ22="Apenas subsidiárias",0.5,0))</f>
        <v>0</v>
      </c>
      <c r="BB22" s="113"/>
      <c r="BC22" s="81"/>
      <c r="BD22" s="115"/>
      <c r="BE22" s="81" t="s">
        <v>276</v>
      </c>
      <c r="BF22" s="81">
        <f>IF(BE22="Sim",1,IF(BE22="Apenas subsidiárias",0.5,0))</f>
        <v>0</v>
      </c>
      <c r="BG22" s="81"/>
      <c r="BH22" s="81"/>
      <c r="BI22" s="115"/>
      <c r="BJ22" s="81" t="s">
        <v>276</v>
      </c>
      <c r="BK22" s="81">
        <f>IF(BJ22="Sim",1,IF(BJ22="Apenas subsidiárias",0.5,0))</f>
        <v>0</v>
      </c>
      <c r="BL22" s="81"/>
      <c r="BM22" s="81"/>
      <c r="BN22" s="115"/>
      <c r="BO22" s="263"/>
      <c r="BP22" s="263"/>
      <c r="BQ22" s="263"/>
      <c r="BR22" s="263"/>
      <c r="BS22" s="263"/>
      <c r="BT22" s="263"/>
      <c r="BU22" s="263"/>
      <c r="BV22" s="263"/>
      <c r="BW22" s="263"/>
      <c r="BX22" s="263"/>
      <c r="BY22" s="263"/>
      <c r="BZ22" s="263"/>
      <c r="CA22" s="263"/>
      <c r="CB22" s="263"/>
      <c r="CC22" s="263"/>
      <c r="CD22" s="263"/>
      <c r="CE22" s="263"/>
      <c r="CF22" s="263"/>
      <c r="CG22" s="263"/>
    </row>
    <row r="23" spans="1:85" s="64" customFormat="1" ht="42" x14ac:dyDescent="0.35">
      <c r="A23" s="108" t="s">
        <v>70</v>
      </c>
      <c r="B23" s="109" t="s">
        <v>321</v>
      </c>
      <c r="C23" s="114" t="s">
        <v>338</v>
      </c>
      <c r="D23" s="81" t="s">
        <v>276</v>
      </c>
      <c r="E23" s="81">
        <f>IF(D23="Sim",1,IF(D23="Apenas subsidiárias",0.5,0))</f>
        <v>0</v>
      </c>
      <c r="F23" s="115"/>
      <c r="G23" s="81" t="s">
        <v>276</v>
      </c>
      <c r="H23" s="81">
        <f>IF(G23="Sim",1,IF(G23="Apenas subsidiárias",0.5,0))</f>
        <v>0</v>
      </c>
      <c r="I23" s="115"/>
      <c r="J23" s="81" t="s">
        <v>276</v>
      </c>
      <c r="K23" s="81">
        <f>IF(J23="Sim",1,IF(J23="Apenas subsidiárias",0.5,0))</f>
        <v>0</v>
      </c>
      <c r="L23" s="115"/>
      <c r="M23" s="81" t="s">
        <v>276</v>
      </c>
      <c r="N23" s="81">
        <f>IF(M23="Sim",1,IF(M23="Apenas subsidiárias",0.5,0))</f>
        <v>0</v>
      </c>
      <c r="O23" s="110"/>
      <c r="P23" s="81" t="s">
        <v>276</v>
      </c>
      <c r="Q23" s="81">
        <f>IF(P23="Sim",1,IF(P23="Apenas subsidiárias",0.5,0))</f>
        <v>0</v>
      </c>
      <c r="R23" s="115"/>
      <c r="S23" s="81" t="s">
        <v>276</v>
      </c>
      <c r="T23" s="81">
        <f>IF(S23="Sim",1,IF(S23="Apenas subsidiárias",0.5,0))</f>
        <v>0</v>
      </c>
      <c r="U23" s="110"/>
      <c r="V23" s="110" t="s">
        <v>276</v>
      </c>
      <c r="W23" s="81">
        <v>0</v>
      </c>
      <c r="X23" s="115"/>
      <c r="Y23" s="81" t="s">
        <v>276</v>
      </c>
      <c r="Z23" s="81">
        <f>IF(Y23="Sim",1,IF(Y23="Apenas subsidiárias",0.5,0))</f>
        <v>0</v>
      </c>
      <c r="AA23" s="115"/>
      <c r="AB23" s="81" t="s">
        <v>276</v>
      </c>
      <c r="AC23" s="81">
        <f>IF(AB23="Sim",1,IF(AB23="Apenas subsidiárias",0.5,0))</f>
        <v>0</v>
      </c>
      <c r="AD23" s="115"/>
      <c r="AE23" s="81" t="s">
        <v>276</v>
      </c>
      <c r="AF23" s="81">
        <f>IF(AE23="Sim",1,IF(AE23="Apenas subsidiárias",0.5,0))</f>
        <v>0</v>
      </c>
      <c r="AG23" s="115"/>
      <c r="AH23" s="81" t="s">
        <v>276</v>
      </c>
      <c r="AI23" s="81">
        <f>IF(AH23="Sim",1,IF(AH23="Apenas subsidiárias",0.5,0))</f>
        <v>0</v>
      </c>
      <c r="AJ23" s="110"/>
      <c r="AK23" s="81" t="s">
        <v>276</v>
      </c>
      <c r="AL23" s="81">
        <f>IF(AK23="Sim",1,IF(AK23="Apenas subsidiárias",0.5,0))</f>
        <v>0</v>
      </c>
      <c r="AM23" s="110"/>
      <c r="AN23" s="81" t="s">
        <v>276</v>
      </c>
      <c r="AO23" s="81">
        <f>IF(AN23="Sim",1,IF(AN23="Apenas subsidiárias",0.5,0))</f>
        <v>0</v>
      </c>
      <c r="AP23" s="115"/>
      <c r="AQ23" s="81" t="s">
        <v>276</v>
      </c>
      <c r="AR23" s="81">
        <f>IF(AQ23="Sim",1,IF(AQ23="Apenas subsidiárias",0.5,0))</f>
        <v>0</v>
      </c>
      <c r="AS23" s="110"/>
      <c r="AT23" s="81" t="s">
        <v>276</v>
      </c>
      <c r="AU23" s="81">
        <f>IF(AT23="Sim",1,IF(AT23="Apenas subsidiárias",0.5,0))</f>
        <v>0</v>
      </c>
      <c r="AV23" s="115"/>
      <c r="AW23" s="81" t="s">
        <v>276</v>
      </c>
      <c r="AX23" s="81">
        <f>IF(AW23="Sim",1,IF(AW23="Apenas subsidiárias",0.5,0))</f>
        <v>0</v>
      </c>
      <c r="AY23" s="115"/>
      <c r="AZ23" s="81" t="s">
        <v>276</v>
      </c>
      <c r="BA23" s="81">
        <f>IF(AZ23="Sim",1,IF(AZ23="Apenas subsidiárias",0.5,0))</f>
        <v>0</v>
      </c>
      <c r="BB23" s="113"/>
      <c r="BC23" s="81"/>
      <c r="BD23" s="115"/>
      <c r="BE23" s="81" t="s">
        <v>276</v>
      </c>
      <c r="BF23" s="81">
        <f>IF(BE23="Sim",1,IF(BE23="Apenas subsidiárias",0.5,0))</f>
        <v>0</v>
      </c>
      <c r="BG23" s="81"/>
      <c r="BH23" s="81"/>
      <c r="BI23" s="115"/>
      <c r="BJ23" s="81" t="s">
        <v>276</v>
      </c>
      <c r="BK23" s="81">
        <f>IF(BJ23="Sim",1,IF(BJ23="Apenas subsidiárias",0.5,0))</f>
        <v>0</v>
      </c>
      <c r="BL23" s="81"/>
      <c r="BM23" s="81"/>
      <c r="BN23" s="115"/>
      <c r="BO23" s="263"/>
      <c r="BP23" s="263"/>
      <c r="BQ23" s="263"/>
      <c r="BR23" s="263"/>
      <c r="BS23" s="263"/>
      <c r="BT23" s="263"/>
      <c r="BU23" s="263"/>
      <c r="BV23" s="263"/>
      <c r="BW23" s="263"/>
      <c r="BX23" s="263"/>
      <c r="BY23" s="263"/>
      <c r="BZ23" s="263"/>
      <c r="CA23" s="263"/>
      <c r="CB23" s="263"/>
      <c r="CC23" s="263"/>
      <c r="CD23" s="263"/>
      <c r="CE23" s="263"/>
      <c r="CF23" s="263"/>
      <c r="CG23" s="263"/>
    </row>
    <row r="24" spans="1:85" s="56" customFormat="1" ht="62.25" customHeight="1" x14ac:dyDescent="0.35">
      <c r="A24" s="121" t="s">
        <v>71</v>
      </c>
      <c r="B24" s="121" t="s">
        <v>322</v>
      </c>
      <c r="C24" s="121"/>
      <c r="D24" s="122"/>
      <c r="E24" s="122"/>
      <c r="F24" s="123"/>
      <c r="G24" s="122"/>
      <c r="H24" s="122"/>
      <c r="I24" s="123"/>
      <c r="J24" s="122"/>
      <c r="K24" s="122"/>
      <c r="L24" s="123"/>
      <c r="M24" s="122"/>
      <c r="N24" s="122"/>
      <c r="O24" s="124"/>
      <c r="P24" s="122"/>
      <c r="Q24" s="122"/>
      <c r="R24" s="123"/>
      <c r="S24" s="122"/>
      <c r="T24" s="122"/>
      <c r="U24" s="123"/>
      <c r="V24" s="122"/>
      <c r="W24" s="121"/>
      <c r="X24" s="123"/>
      <c r="Y24" s="122"/>
      <c r="Z24" s="122"/>
      <c r="AA24" s="123"/>
      <c r="AB24" s="122"/>
      <c r="AC24" s="122"/>
      <c r="AD24" s="123"/>
      <c r="AE24" s="122"/>
      <c r="AF24" s="122"/>
      <c r="AG24" s="123"/>
      <c r="AH24" s="122"/>
      <c r="AI24" s="122"/>
      <c r="AJ24" s="124"/>
      <c r="AK24" s="122"/>
      <c r="AL24" s="122"/>
      <c r="AM24" s="124"/>
      <c r="AN24" s="122"/>
      <c r="AO24" s="122"/>
      <c r="AP24" s="123"/>
      <c r="AQ24" s="122"/>
      <c r="AR24" s="122"/>
      <c r="AS24" s="124"/>
      <c r="AT24" s="122"/>
      <c r="AU24" s="122"/>
      <c r="AV24" s="123"/>
      <c r="AW24" s="122"/>
      <c r="AX24" s="122"/>
      <c r="AY24" s="123"/>
      <c r="AZ24" s="122"/>
      <c r="BA24" s="122"/>
      <c r="BB24" s="125"/>
      <c r="BC24" s="122"/>
      <c r="BD24" s="123"/>
      <c r="BE24" s="122"/>
      <c r="BF24" s="122"/>
      <c r="BG24" s="122"/>
      <c r="BH24" s="122"/>
      <c r="BI24" s="123"/>
      <c r="BJ24" s="122"/>
      <c r="BK24" s="122"/>
      <c r="BL24" s="122"/>
      <c r="BM24" s="122"/>
      <c r="BN24" s="123"/>
      <c r="BO24" s="262"/>
      <c r="BP24" s="262"/>
      <c r="BQ24" s="262"/>
      <c r="BR24" s="262"/>
      <c r="BS24" s="262"/>
      <c r="BT24" s="262"/>
      <c r="BU24" s="262"/>
      <c r="BV24" s="262"/>
      <c r="BW24" s="262"/>
      <c r="BX24" s="262"/>
      <c r="BY24" s="262"/>
      <c r="BZ24" s="262"/>
      <c r="CA24" s="262"/>
      <c r="CB24" s="262"/>
      <c r="CC24" s="262"/>
      <c r="CD24" s="262"/>
      <c r="CE24" s="262"/>
      <c r="CF24" s="262"/>
      <c r="CG24" s="262"/>
    </row>
    <row r="25" spans="1:85" s="64" customFormat="1" ht="228" customHeight="1" x14ac:dyDescent="0.35">
      <c r="A25" s="108" t="s">
        <v>72</v>
      </c>
      <c r="B25" s="114" t="s">
        <v>620</v>
      </c>
      <c r="C25" s="114" t="s">
        <v>768</v>
      </c>
      <c r="D25" s="110" t="s">
        <v>276</v>
      </c>
      <c r="E25" s="81">
        <f>IF(D25="Sim",1,IF(D25="Apenas subsidiárias",0.5,0))</f>
        <v>0</v>
      </c>
      <c r="F25" s="111"/>
      <c r="G25" s="81" t="s">
        <v>276</v>
      </c>
      <c r="H25" s="81">
        <f>IF(G25="Sim",1,IF(G25="Apenas subsidiárias",0.5,0))</f>
        <v>0</v>
      </c>
      <c r="I25" s="115"/>
      <c r="J25" s="110" t="s">
        <v>276</v>
      </c>
      <c r="K25" s="81">
        <f>IF(J25="Sim",1,IF(J25="Apenas subsidiárias",0.5,0))</f>
        <v>0</v>
      </c>
      <c r="L25" s="115"/>
      <c r="M25" s="110" t="s">
        <v>276</v>
      </c>
      <c r="N25" s="81">
        <f>IF(M25="Sim",1,IF(M25="Apenas subsidiárias",0.5,0))</f>
        <v>0</v>
      </c>
      <c r="O25" s="110"/>
      <c r="P25" s="81" t="s">
        <v>276</v>
      </c>
      <c r="Q25" s="81">
        <f>IF(P25="Sim",1,IF(P25="Apenas subsidiárias",0.5,0))</f>
        <v>0</v>
      </c>
      <c r="R25" s="115"/>
      <c r="S25" s="81" t="s">
        <v>276</v>
      </c>
      <c r="T25" s="81">
        <f>IF(S25="Sim",1,IF(S25="Apenas subsidiárias",0.5,0))</f>
        <v>0</v>
      </c>
      <c r="U25" s="115"/>
      <c r="V25" s="110" t="s">
        <v>276</v>
      </c>
      <c r="W25" s="110">
        <v>0</v>
      </c>
      <c r="X25" s="111"/>
      <c r="Y25" s="81" t="s">
        <v>276</v>
      </c>
      <c r="Z25" s="81">
        <f>IF(Y25="Sim",1,IF(Y25="Apenas subsidiárias",0.5,0))</f>
        <v>0</v>
      </c>
      <c r="AA25" s="115"/>
      <c r="AB25" s="110" t="s">
        <v>277</v>
      </c>
      <c r="AC25" s="81">
        <f>IF(AB25="Sim",1,IF(AB25="Apenas subsidiárias",0.5,0))</f>
        <v>1</v>
      </c>
      <c r="AD25" s="118" t="s">
        <v>467</v>
      </c>
      <c r="AE25" s="110" t="s">
        <v>277</v>
      </c>
      <c r="AF25" s="81">
        <f>IF(AE25="Sim",1,IF(AE25="Apenas subsidiárias",0.5,0))</f>
        <v>1</v>
      </c>
      <c r="AG25" s="81" t="s">
        <v>470</v>
      </c>
      <c r="AH25" s="81" t="s">
        <v>276</v>
      </c>
      <c r="AI25" s="81">
        <f>IF(AH25="Sim",1,IF(AH25="Apenas subsidiárias",0.5,0))</f>
        <v>0</v>
      </c>
      <c r="AJ25" s="111"/>
      <c r="AK25" s="110" t="s">
        <v>277</v>
      </c>
      <c r="AL25" s="81">
        <f>IF(AK25="Sim",1,IF(AK25="Apenas subsidiárias",0.5,0))</f>
        <v>1</v>
      </c>
      <c r="AM25" s="110" t="s">
        <v>478</v>
      </c>
      <c r="AN25" s="110" t="s">
        <v>277</v>
      </c>
      <c r="AO25" s="81">
        <f>IF(AN25="Sim",1,IF(AN25="Apenas subsidiárias",0.5,0))</f>
        <v>1</v>
      </c>
      <c r="AP25" s="110" t="s">
        <v>480</v>
      </c>
      <c r="AQ25" s="81" t="s">
        <v>277</v>
      </c>
      <c r="AR25" s="81">
        <f>IF(AQ25="Sim",1,IF(AQ25="Apenas subsidiárias",0.5,0))</f>
        <v>1</v>
      </c>
      <c r="AS25" s="110" t="s">
        <v>487</v>
      </c>
      <c r="AT25" s="81" t="s">
        <v>276</v>
      </c>
      <c r="AU25" s="81">
        <f>IF(AT25="Sim",1,IF(AT25="Apenas subsidiárias",0.5,0))</f>
        <v>0</v>
      </c>
      <c r="AV25" s="110"/>
      <c r="AW25" s="81" t="s">
        <v>276</v>
      </c>
      <c r="AX25" s="81">
        <f>IF(AW25="Sim",1,IF(AW25="Apenas subsidiárias",0.5,0))</f>
        <v>0</v>
      </c>
      <c r="AY25" s="111"/>
      <c r="AZ25" s="81" t="s">
        <v>276</v>
      </c>
      <c r="BA25" s="81">
        <f>IF(AZ25="Sim",1,IF(AZ25="Apenas subsidiárias",0.5,0))</f>
        <v>0</v>
      </c>
      <c r="BB25" s="113"/>
      <c r="BC25" s="81"/>
      <c r="BD25" s="111" t="s">
        <v>769</v>
      </c>
      <c r="BE25" s="81" t="s">
        <v>276</v>
      </c>
      <c r="BF25" s="81">
        <f>IF(BE25="Sim",1,IF(BE25="Apenas subsidiárias",0.5,0))</f>
        <v>0</v>
      </c>
      <c r="BG25" s="81"/>
      <c r="BH25" s="81"/>
      <c r="BI25" s="111" t="s">
        <v>770</v>
      </c>
      <c r="BJ25" s="81" t="s">
        <v>276</v>
      </c>
      <c r="BK25" s="81">
        <f>IF(BJ25="Sim",1,IF(BJ25="Apenas subsidiárias",0.5,0))</f>
        <v>0</v>
      </c>
      <c r="BL25" s="81"/>
      <c r="BM25" s="81" t="s">
        <v>771</v>
      </c>
      <c r="BN25" s="111" t="s">
        <v>772</v>
      </c>
      <c r="BO25" s="263"/>
      <c r="BP25" s="263"/>
      <c r="BQ25" s="263"/>
      <c r="BR25" s="263"/>
      <c r="BS25" s="263"/>
      <c r="BT25" s="263"/>
      <c r="BU25" s="263"/>
      <c r="BV25" s="263"/>
      <c r="BW25" s="263"/>
      <c r="BX25" s="263"/>
      <c r="BY25" s="263"/>
      <c r="BZ25" s="263"/>
      <c r="CA25" s="263"/>
      <c r="CB25" s="263"/>
      <c r="CC25" s="263"/>
      <c r="CD25" s="263"/>
      <c r="CE25" s="263"/>
      <c r="CF25" s="263"/>
      <c r="CG25" s="263"/>
    </row>
    <row r="26" spans="1:85" s="64" customFormat="1" ht="56" x14ac:dyDescent="0.35">
      <c r="A26" s="108" t="s">
        <v>73</v>
      </c>
      <c r="B26" s="114" t="s">
        <v>619</v>
      </c>
      <c r="C26" s="114" t="s">
        <v>339</v>
      </c>
      <c r="D26" s="81" t="s">
        <v>276</v>
      </c>
      <c r="E26" s="81">
        <f>IF(D26="Sim",1,IF(D26="Apenas subsidiárias",0.5,0))</f>
        <v>0</v>
      </c>
      <c r="F26" s="115"/>
      <c r="G26" s="81" t="s">
        <v>276</v>
      </c>
      <c r="H26" s="81">
        <f>IF(G26="Sim",1,IF(G26="Apenas subsidiárias",0.5,0))</f>
        <v>0</v>
      </c>
      <c r="I26" s="115"/>
      <c r="J26" s="81" t="s">
        <v>276</v>
      </c>
      <c r="K26" s="81">
        <f>IF(J26="Sim",1,IF(J26="Apenas subsidiárias",0.5,0))</f>
        <v>0</v>
      </c>
      <c r="L26" s="115"/>
      <c r="M26" s="109" t="s">
        <v>276</v>
      </c>
      <c r="N26" s="81">
        <f>IF(M26="Sim",1,IF(M26="Apenas subsidiárias",0.5,0))</f>
        <v>0</v>
      </c>
      <c r="O26" s="110"/>
      <c r="P26" s="81" t="s">
        <v>276</v>
      </c>
      <c r="Q26" s="81">
        <f>IF(P26="Sim",1,IF(P26="Apenas subsidiárias",0.5,0))</f>
        <v>0</v>
      </c>
      <c r="R26" s="115"/>
      <c r="S26" s="81" t="s">
        <v>276</v>
      </c>
      <c r="T26" s="81">
        <f>IF(S26="Sim",1,IF(S26="Apenas subsidiárias",0.5,0))</f>
        <v>0</v>
      </c>
      <c r="U26" s="115"/>
      <c r="V26" s="110" t="s">
        <v>276</v>
      </c>
      <c r="W26" s="81">
        <v>0</v>
      </c>
      <c r="X26" s="115"/>
      <c r="Y26" s="81" t="s">
        <v>276</v>
      </c>
      <c r="Z26" s="81">
        <f>IF(Y26="Sim",1,IF(Y26="Apenas subsidiárias",0.5,0))</f>
        <v>0</v>
      </c>
      <c r="AA26" s="115"/>
      <c r="AB26" s="110" t="s">
        <v>276</v>
      </c>
      <c r="AC26" s="81">
        <f>IF(AB26="Sim",1,IF(AB26="Apenas subsidiárias",0.5,0))</f>
        <v>0</v>
      </c>
      <c r="AD26" s="115"/>
      <c r="AE26" s="81" t="s">
        <v>276</v>
      </c>
      <c r="AF26" s="81">
        <f>IF(AE26="Sim",1,IF(AE26="Apenas subsidiárias",0.5,0))</f>
        <v>0</v>
      </c>
      <c r="AG26" s="115"/>
      <c r="AH26" s="81" t="s">
        <v>276</v>
      </c>
      <c r="AI26" s="81">
        <f>IF(AH26="Sim",1,IF(AH26="Apenas subsidiárias",0.5,0))</f>
        <v>0</v>
      </c>
      <c r="AJ26" s="110"/>
      <c r="AK26" s="81" t="s">
        <v>276</v>
      </c>
      <c r="AL26" s="81">
        <f>IF(AK26="Sim",1,IF(AK26="Apenas subsidiárias",0.5,0))</f>
        <v>0</v>
      </c>
      <c r="AM26" s="110"/>
      <c r="AN26" s="110" t="s">
        <v>276</v>
      </c>
      <c r="AO26" s="81">
        <f>IF(AN26="Sim",1,IF(AN26="Apenas subsidiárias",0.5,0))</f>
        <v>0</v>
      </c>
      <c r="AP26" s="115"/>
      <c r="AQ26" s="110" t="s">
        <v>276</v>
      </c>
      <c r="AR26" s="81">
        <f>IF(AQ26="Sim",1,IF(AQ26="Apenas subsidiárias",0.5,0))</f>
        <v>0</v>
      </c>
      <c r="AS26" s="110"/>
      <c r="AT26" s="81" t="s">
        <v>276</v>
      </c>
      <c r="AU26" s="81">
        <f>IF(AT26="Sim",1,IF(AT26="Apenas subsidiárias",0.5,0))</f>
        <v>0</v>
      </c>
      <c r="AV26" s="115"/>
      <c r="AW26" s="81" t="s">
        <v>276</v>
      </c>
      <c r="AX26" s="81">
        <f>IF(AW26="Sim",1,IF(AW26="Apenas subsidiárias",0.5,0))</f>
        <v>0</v>
      </c>
      <c r="AY26" s="115"/>
      <c r="AZ26" s="81" t="s">
        <v>276</v>
      </c>
      <c r="BA26" s="81">
        <f>IF(AZ26="Sim",1,IF(AZ26="Apenas subsidiárias",0.5,0))</f>
        <v>0</v>
      </c>
      <c r="BB26" s="113"/>
      <c r="BC26" s="81"/>
      <c r="BD26" s="115"/>
      <c r="BE26" s="81" t="s">
        <v>276</v>
      </c>
      <c r="BF26" s="81">
        <f>IF(BE26="Sim",1,IF(BE26="Apenas subsidiárias",0.5,0))</f>
        <v>0</v>
      </c>
      <c r="BG26" s="81"/>
      <c r="BH26" s="81"/>
      <c r="BI26" s="115"/>
      <c r="BJ26" s="81" t="s">
        <v>276</v>
      </c>
      <c r="BK26" s="81">
        <f>IF(BJ26="Sim",1,IF(BJ26="Apenas subsidiárias",0.5,0))</f>
        <v>0</v>
      </c>
      <c r="BL26" s="81"/>
      <c r="BM26" s="81"/>
      <c r="BN26" s="115"/>
      <c r="BO26" s="263"/>
      <c r="BP26" s="263"/>
      <c r="BQ26" s="263"/>
      <c r="BR26" s="263"/>
      <c r="BS26" s="263"/>
      <c r="BT26" s="263"/>
      <c r="BU26" s="263"/>
      <c r="BV26" s="263"/>
      <c r="BW26" s="263"/>
      <c r="BX26" s="263"/>
      <c r="BY26" s="263"/>
      <c r="BZ26" s="263"/>
      <c r="CA26" s="263"/>
      <c r="CB26" s="263"/>
      <c r="CC26" s="263"/>
      <c r="CD26" s="263"/>
      <c r="CE26" s="263"/>
      <c r="CF26" s="263"/>
      <c r="CG26" s="263"/>
    </row>
    <row r="27" spans="1:85" s="64" customFormat="1" ht="42" x14ac:dyDescent="0.35">
      <c r="A27" s="108" t="s">
        <v>74</v>
      </c>
      <c r="B27" s="114" t="s">
        <v>621</v>
      </c>
      <c r="C27" s="114" t="s">
        <v>339</v>
      </c>
      <c r="D27" s="81" t="s">
        <v>276</v>
      </c>
      <c r="E27" s="81">
        <f>IF(D27="Sim",1,IF(D27="Apenas subsidiárias",0.5,0))</f>
        <v>0</v>
      </c>
      <c r="F27" s="115"/>
      <c r="G27" s="81" t="s">
        <v>276</v>
      </c>
      <c r="H27" s="81">
        <f>IF(G27="Sim",1,IF(G27="Apenas subsidiárias",0.5,0))</f>
        <v>0</v>
      </c>
      <c r="I27" s="115"/>
      <c r="J27" s="81" t="s">
        <v>276</v>
      </c>
      <c r="K27" s="81">
        <f>IF(J27="Sim",1,IF(J27="Apenas subsidiárias",0.5,0))</f>
        <v>0</v>
      </c>
      <c r="L27" s="115"/>
      <c r="M27" s="81" t="s">
        <v>276</v>
      </c>
      <c r="N27" s="81">
        <f>IF(M27="Sim",1,IF(M27="Apenas subsidiárias",0.5,0))</f>
        <v>0</v>
      </c>
      <c r="O27" s="110"/>
      <c r="P27" s="81" t="s">
        <v>276</v>
      </c>
      <c r="Q27" s="81">
        <f>IF(P27="Sim",1,IF(P27="Apenas subsidiárias",0.5,0))</f>
        <v>0</v>
      </c>
      <c r="R27" s="115"/>
      <c r="S27" s="81" t="s">
        <v>276</v>
      </c>
      <c r="T27" s="81">
        <f>IF(S27="Sim",1,IF(S27="Apenas subsidiárias",0.5,0))</f>
        <v>0</v>
      </c>
      <c r="U27" s="115"/>
      <c r="V27" s="110" t="s">
        <v>276</v>
      </c>
      <c r="W27" s="81">
        <v>0</v>
      </c>
      <c r="X27" s="115"/>
      <c r="Y27" s="81" t="s">
        <v>276</v>
      </c>
      <c r="Z27" s="81">
        <f>IF(Y27="Sim",1,IF(Y27="Apenas subsidiárias",0.5,0))</f>
        <v>0</v>
      </c>
      <c r="AA27" s="115"/>
      <c r="AB27" s="81" t="s">
        <v>276</v>
      </c>
      <c r="AC27" s="81">
        <f>IF(AB27="Sim",1,IF(AB27="Apenas subsidiárias",0.5,0))</f>
        <v>0</v>
      </c>
      <c r="AD27" s="115"/>
      <c r="AE27" s="81" t="s">
        <v>276</v>
      </c>
      <c r="AF27" s="81">
        <f>IF(AE27="Sim",1,IF(AE27="Apenas subsidiárias",0.5,0))</f>
        <v>0</v>
      </c>
      <c r="AG27" s="115"/>
      <c r="AH27" s="81" t="s">
        <v>276</v>
      </c>
      <c r="AI27" s="81">
        <f>IF(AH27="Sim",1,IF(AH27="Apenas subsidiárias",0.5,0))</f>
        <v>0</v>
      </c>
      <c r="AJ27" s="110"/>
      <c r="AK27" s="81" t="s">
        <v>276</v>
      </c>
      <c r="AL27" s="81">
        <f>IF(AK27="Sim",1,IF(AK27="Apenas subsidiárias",0.5,0))</f>
        <v>0</v>
      </c>
      <c r="AM27" s="110"/>
      <c r="AN27" s="81" t="s">
        <v>276</v>
      </c>
      <c r="AO27" s="81">
        <f>IF(AN27="Sim",1,IF(AN27="Apenas subsidiárias",0.5,0))</f>
        <v>0</v>
      </c>
      <c r="AP27" s="115"/>
      <c r="AQ27" s="81" t="s">
        <v>276</v>
      </c>
      <c r="AR27" s="81">
        <f>IF(AQ27="Sim",1,IF(AQ27="Apenas subsidiárias",0.5,0))</f>
        <v>0</v>
      </c>
      <c r="AS27" s="110"/>
      <c r="AT27" s="81" t="s">
        <v>276</v>
      </c>
      <c r="AU27" s="81">
        <f>IF(AT27="Sim",1,IF(AT27="Apenas subsidiárias",0.5,0))</f>
        <v>0</v>
      </c>
      <c r="AV27" s="115"/>
      <c r="AW27" s="81" t="s">
        <v>276</v>
      </c>
      <c r="AX27" s="81">
        <f>IF(AW27="Sim",1,IF(AW27="Apenas subsidiárias",0.5,0))</f>
        <v>0</v>
      </c>
      <c r="AY27" s="115"/>
      <c r="AZ27" s="81" t="s">
        <v>276</v>
      </c>
      <c r="BA27" s="81">
        <f>IF(AZ27="Sim",1,IF(AZ27="Apenas subsidiárias",0.5,0))</f>
        <v>0</v>
      </c>
      <c r="BB27" s="113"/>
      <c r="BC27" s="81"/>
      <c r="BD27" s="115"/>
      <c r="BE27" s="81" t="s">
        <v>276</v>
      </c>
      <c r="BF27" s="81">
        <f>IF(BE27="Sim",1,IF(BE27="Apenas subsidiárias",0.5,0))</f>
        <v>0</v>
      </c>
      <c r="BG27" s="81"/>
      <c r="BH27" s="81"/>
      <c r="BI27" s="115"/>
      <c r="BJ27" s="81" t="s">
        <v>276</v>
      </c>
      <c r="BK27" s="81">
        <f>IF(BJ27="Sim",1,IF(BJ27="Apenas subsidiárias",0.5,0))</f>
        <v>0</v>
      </c>
      <c r="BL27" s="81"/>
      <c r="BM27" s="81"/>
      <c r="BN27" s="115"/>
      <c r="BO27" s="263"/>
      <c r="BP27" s="263"/>
      <c r="BQ27" s="263"/>
      <c r="BR27" s="263"/>
      <c r="BS27" s="263"/>
      <c r="BT27" s="263"/>
      <c r="BU27" s="263"/>
      <c r="BV27" s="263"/>
      <c r="BW27" s="263"/>
      <c r="BX27" s="263"/>
      <c r="BY27" s="263"/>
      <c r="BZ27" s="263"/>
      <c r="CA27" s="263"/>
      <c r="CB27" s="263"/>
      <c r="CC27" s="263"/>
      <c r="CD27" s="263"/>
      <c r="CE27" s="263"/>
      <c r="CF27" s="263"/>
      <c r="CG27" s="263"/>
    </row>
    <row r="28" spans="1:85" s="56" customFormat="1" ht="63" customHeight="1" x14ac:dyDescent="0.35">
      <c r="A28" s="121" t="s">
        <v>75</v>
      </c>
      <c r="B28" s="121" t="s">
        <v>323</v>
      </c>
      <c r="C28" s="121"/>
      <c r="D28" s="122"/>
      <c r="E28" s="122"/>
      <c r="F28" s="123"/>
      <c r="G28" s="122"/>
      <c r="H28" s="122"/>
      <c r="I28" s="123"/>
      <c r="J28" s="122"/>
      <c r="K28" s="122"/>
      <c r="L28" s="123"/>
      <c r="M28" s="122"/>
      <c r="N28" s="122"/>
      <c r="O28" s="124"/>
      <c r="P28" s="122"/>
      <c r="Q28" s="122"/>
      <c r="R28" s="123"/>
      <c r="S28" s="122"/>
      <c r="T28" s="122"/>
      <c r="U28" s="123"/>
      <c r="V28" s="122"/>
      <c r="W28" s="121"/>
      <c r="X28" s="123"/>
      <c r="Y28" s="122"/>
      <c r="Z28" s="122"/>
      <c r="AA28" s="123"/>
      <c r="AB28" s="122"/>
      <c r="AC28" s="122"/>
      <c r="AD28" s="123"/>
      <c r="AE28" s="122"/>
      <c r="AF28" s="122"/>
      <c r="AG28" s="123"/>
      <c r="AH28" s="122"/>
      <c r="AI28" s="122"/>
      <c r="AJ28" s="124"/>
      <c r="AK28" s="122"/>
      <c r="AL28" s="122"/>
      <c r="AM28" s="124"/>
      <c r="AN28" s="122"/>
      <c r="AO28" s="122"/>
      <c r="AP28" s="123"/>
      <c r="AQ28" s="122"/>
      <c r="AR28" s="122"/>
      <c r="AS28" s="124"/>
      <c r="AT28" s="122"/>
      <c r="AU28" s="122"/>
      <c r="AV28" s="123"/>
      <c r="AW28" s="122"/>
      <c r="AX28" s="122"/>
      <c r="AY28" s="123"/>
      <c r="AZ28" s="122"/>
      <c r="BA28" s="122"/>
      <c r="BB28" s="125"/>
      <c r="BC28" s="122"/>
      <c r="BD28" s="123"/>
      <c r="BE28" s="122"/>
      <c r="BF28" s="122"/>
      <c r="BG28" s="122"/>
      <c r="BH28" s="122"/>
      <c r="BI28" s="123"/>
      <c r="BJ28" s="122"/>
      <c r="BK28" s="122"/>
      <c r="BL28" s="122"/>
      <c r="BM28" s="122"/>
      <c r="BN28" s="123"/>
      <c r="BO28" s="262"/>
      <c r="BP28" s="262"/>
      <c r="BQ28" s="262"/>
      <c r="BR28" s="262"/>
      <c r="BS28" s="262"/>
      <c r="BT28" s="262"/>
      <c r="BU28" s="262"/>
      <c r="BV28" s="262"/>
      <c r="BW28" s="262"/>
      <c r="BX28" s="262"/>
      <c r="BY28" s="262"/>
      <c r="BZ28" s="262"/>
      <c r="CA28" s="262"/>
      <c r="CB28" s="262"/>
      <c r="CC28" s="262"/>
      <c r="CD28" s="262"/>
      <c r="CE28" s="262"/>
      <c r="CF28" s="262"/>
      <c r="CG28" s="262"/>
    </row>
    <row r="29" spans="1:85" s="64" customFormat="1" ht="336.75" customHeight="1" x14ac:dyDescent="0.35">
      <c r="A29" s="108" t="s">
        <v>76</v>
      </c>
      <c r="B29" s="81" t="s">
        <v>324</v>
      </c>
      <c r="C29" s="114"/>
      <c r="D29" s="81" t="s">
        <v>276</v>
      </c>
      <c r="E29" s="81">
        <f>IF(D29="Sim",1,IF(D29="Apenas subsidiárias",0.5,0))</f>
        <v>0</v>
      </c>
      <c r="F29" s="115"/>
      <c r="G29" s="81" t="s">
        <v>276</v>
      </c>
      <c r="H29" s="81">
        <f>IF(G29="Sim",1,IF(G29="Apenas subsidiárias",0.5,0))</f>
        <v>0</v>
      </c>
      <c r="I29" s="115"/>
      <c r="J29" s="109" t="s">
        <v>276</v>
      </c>
      <c r="K29" s="81">
        <f>IF(J29="Sim",1,IF(J29="Apenas subsidiárias",0.5,0))</f>
        <v>0</v>
      </c>
      <c r="L29" s="115"/>
      <c r="M29" s="81" t="s">
        <v>276</v>
      </c>
      <c r="N29" s="81">
        <f>IF(M29="Sim",1,IF(M29="Apenas subsidiárias",0.5,0))</f>
        <v>0</v>
      </c>
      <c r="O29" s="110"/>
      <c r="P29" s="81" t="s">
        <v>276</v>
      </c>
      <c r="Q29" s="81">
        <f>IF(P29="Sim",1,IF(P29="Apenas subsidiárias",0.5,0))</f>
        <v>0</v>
      </c>
      <c r="R29" s="115"/>
      <c r="S29" s="81" t="s">
        <v>276</v>
      </c>
      <c r="T29" s="81">
        <f>IF(S29="Sim",1,IF(S29="Apenas subsidiárias",0.5,0))</f>
        <v>0</v>
      </c>
      <c r="U29" s="110"/>
      <c r="V29" s="81" t="s">
        <v>276</v>
      </c>
      <c r="W29" s="81">
        <v>0</v>
      </c>
      <c r="X29" s="115"/>
      <c r="Y29" s="81" t="s">
        <v>276</v>
      </c>
      <c r="Z29" s="81">
        <f>IF(Y29="Sim",1,IF(Y29="Apenas subsidiárias",0.5,0))</f>
        <v>0</v>
      </c>
      <c r="AA29" s="115"/>
      <c r="AB29" s="81" t="s">
        <v>276</v>
      </c>
      <c r="AC29" s="81">
        <f>IF(AB29="Sim",1,IF(AB29="Apenas subsidiárias",0.5,0))</f>
        <v>0</v>
      </c>
      <c r="AD29" s="115"/>
      <c r="AE29" s="81" t="s">
        <v>346</v>
      </c>
      <c r="AF29" s="81">
        <f>IF(AE29="Sim",1,IF(AE29="Apenas subsidiárias",0.5,0))</f>
        <v>1</v>
      </c>
      <c r="AG29" s="115" t="s">
        <v>773</v>
      </c>
      <c r="AH29" s="81" t="s">
        <v>276</v>
      </c>
      <c r="AI29" s="81">
        <f>IF(AH29="Sim",1,IF(AH29="Apenas subsidiárias",0.5,0))</f>
        <v>0</v>
      </c>
      <c r="AJ29" s="110"/>
      <c r="AK29" s="81" t="s">
        <v>276</v>
      </c>
      <c r="AL29" s="81">
        <f>IF(AK29="Sim",1,IF(AK29="Apenas subsidiárias",0.5,0))</f>
        <v>0</v>
      </c>
      <c r="AM29" s="111"/>
      <c r="AN29" s="81" t="s">
        <v>277</v>
      </c>
      <c r="AO29" s="81">
        <f>IF(AN29="Sim",1,IF(AN29="Apenas subsidiárias",0.5,0))</f>
        <v>1</v>
      </c>
      <c r="AP29" s="115" t="s">
        <v>774</v>
      </c>
      <c r="AQ29" s="81" t="s">
        <v>277</v>
      </c>
      <c r="AR29" s="81">
        <f>IF(AQ29="Sim",1,IF(AQ29="Apenas subsidiárias",0.5,0))</f>
        <v>1</v>
      </c>
      <c r="AS29" s="110" t="s">
        <v>491</v>
      </c>
      <c r="AT29" s="81" t="s">
        <v>276</v>
      </c>
      <c r="AU29" s="81">
        <f>IF(AT29="Sim",1,IF(AT29="Apenas subsidiárias",0.5,0))</f>
        <v>0</v>
      </c>
      <c r="AV29" s="110"/>
      <c r="AW29" s="81" t="s">
        <v>276</v>
      </c>
      <c r="AX29" s="81">
        <f>IF(AW29="Sim",1,IF(AW29="Apenas subsidiárias",0.5,0))</f>
        <v>0</v>
      </c>
      <c r="AY29" s="115"/>
      <c r="AZ29" s="110" t="s">
        <v>276</v>
      </c>
      <c r="BA29" s="110">
        <f>IF(AZ29="Sim",1,IF(AZ29="Apenas subsidiárias",0.5,0))</f>
        <v>0</v>
      </c>
      <c r="BB29" s="110"/>
      <c r="BC29" s="120" t="s">
        <v>775</v>
      </c>
      <c r="BD29" s="110" t="s">
        <v>776</v>
      </c>
      <c r="BE29" s="109" t="s">
        <v>276</v>
      </c>
      <c r="BF29" s="81">
        <f>IF(BE29="Sim",1,IF(BE29="Apenas subsidiárias",0.5,0))</f>
        <v>0</v>
      </c>
      <c r="BG29" s="81"/>
      <c r="BH29" s="81"/>
      <c r="BI29" s="115"/>
      <c r="BJ29" s="81" t="s">
        <v>277</v>
      </c>
      <c r="BK29" s="81">
        <f>IF(BJ29="Sim",1,IF(BJ29="Apenas subsidiárias",0.5,0))</f>
        <v>1</v>
      </c>
      <c r="BL29" s="81" t="s">
        <v>777</v>
      </c>
      <c r="BM29" s="81" t="s">
        <v>778</v>
      </c>
      <c r="BN29" s="110" t="s">
        <v>658</v>
      </c>
      <c r="BO29" s="263"/>
      <c r="BP29" s="263"/>
      <c r="BQ29" s="263"/>
      <c r="BR29" s="263"/>
      <c r="BS29" s="263"/>
      <c r="BT29" s="263"/>
      <c r="BU29" s="263"/>
      <c r="BV29" s="263"/>
      <c r="BW29" s="263"/>
      <c r="BX29" s="263"/>
      <c r="BY29" s="263"/>
      <c r="BZ29" s="263"/>
      <c r="CA29" s="263"/>
      <c r="CB29" s="263"/>
      <c r="CC29" s="263"/>
      <c r="CD29" s="263"/>
      <c r="CE29" s="263"/>
      <c r="CF29" s="263"/>
      <c r="CG29" s="263"/>
    </row>
    <row r="30" spans="1:85" s="64" customFormat="1" ht="234.75" customHeight="1" x14ac:dyDescent="0.35">
      <c r="A30" s="108" t="s">
        <v>77</v>
      </c>
      <c r="B30" s="114" t="s">
        <v>325</v>
      </c>
      <c r="C30" s="114" t="s">
        <v>340</v>
      </c>
      <c r="D30" s="81" t="s">
        <v>276</v>
      </c>
      <c r="E30" s="81">
        <f>IF(D30="Sim",1,IF(D30="Apenas subsidiárias",0.5,0))</f>
        <v>0</v>
      </c>
      <c r="F30" s="115"/>
      <c r="G30" s="81" t="s">
        <v>276</v>
      </c>
      <c r="H30" s="81">
        <f>IF(G30="Sim",1,IF(G30="Apenas subsidiárias",0.5,0))</f>
        <v>0</v>
      </c>
      <c r="I30" s="115"/>
      <c r="J30" s="81" t="s">
        <v>276</v>
      </c>
      <c r="K30" s="81">
        <f>IF(J30="Sim",1,IF(J30="Apenas subsidiárias",0.5,0))</f>
        <v>0</v>
      </c>
      <c r="L30" s="115"/>
      <c r="M30" s="81" t="s">
        <v>276</v>
      </c>
      <c r="N30" s="81">
        <f>IF(M30="Sim",1,IF(M30="Apenas subsidiárias",0.5,0))</f>
        <v>0</v>
      </c>
      <c r="O30" s="110"/>
      <c r="P30" s="81" t="s">
        <v>276</v>
      </c>
      <c r="Q30" s="81">
        <f>IF(P30="Sim",1,IF(P30="Apenas subsidiárias",0.5,0))</f>
        <v>0</v>
      </c>
      <c r="R30" s="115"/>
      <c r="S30" s="81" t="s">
        <v>276</v>
      </c>
      <c r="T30" s="81">
        <f>IF(S30="Sim",1,IF(S30="Apenas subsidiárias",0.5,0))</f>
        <v>0</v>
      </c>
      <c r="U30" s="115"/>
      <c r="V30" s="81" t="s">
        <v>276</v>
      </c>
      <c r="W30" s="81">
        <v>0</v>
      </c>
      <c r="X30" s="115"/>
      <c r="Y30" s="81" t="s">
        <v>276</v>
      </c>
      <c r="Z30" s="81">
        <f>IF(Y30="Sim",1,IF(Y30="Apenas subsidiárias",0.5,0))</f>
        <v>0</v>
      </c>
      <c r="AA30" s="115"/>
      <c r="AB30" s="81" t="s">
        <v>276</v>
      </c>
      <c r="AC30" s="81">
        <f>IF(AB30="Sim",1,IF(AB30="Apenas subsidiárias",0.5,0))</f>
        <v>0</v>
      </c>
      <c r="AD30" s="115"/>
      <c r="AE30" s="81" t="s">
        <v>276</v>
      </c>
      <c r="AF30" s="81">
        <f>IF(AE30="Sim",1,IF(AE30="Apenas subsidiárias",0.5,0))</f>
        <v>0</v>
      </c>
      <c r="AG30" s="115"/>
      <c r="AH30" s="81" t="s">
        <v>276</v>
      </c>
      <c r="AI30" s="81">
        <f>IF(AH30="Sim",1,IF(AH30="Apenas subsidiárias",0.5,0))</f>
        <v>0</v>
      </c>
      <c r="AJ30" s="110"/>
      <c r="AK30" s="81" t="s">
        <v>276</v>
      </c>
      <c r="AL30" s="81">
        <f>IF(AK30="Sim",1,IF(AK30="Apenas subsidiárias",0.5,0))</f>
        <v>0</v>
      </c>
      <c r="AM30" s="110"/>
      <c r="AN30" s="81" t="s">
        <v>276</v>
      </c>
      <c r="AO30" s="81">
        <f>IF(AN30="Sim",1,IF(AN30="Apenas subsidiárias",0.5,0))</f>
        <v>0</v>
      </c>
      <c r="AP30" s="115"/>
      <c r="AQ30" s="81" t="s">
        <v>276</v>
      </c>
      <c r="AR30" s="81">
        <f>IF(AQ30="Sim",1,IF(AQ30="Apenas subsidiárias",0.5,0))</f>
        <v>0</v>
      </c>
      <c r="AS30" s="110"/>
      <c r="AT30" s="81" t="s">
        <v>276</v>
      </c>
      <c r="AU30" s="81">
        <f>IF(AT30="Sim",1,IF(AT30="Apenas subsidiárias",0.5,0))</f>
        <v>0</v>
      </c>
      <c r="AV30" s="115"/>
      <c r="AW30" s="81" t="s">
        <v>276</v>
      </c>
      <c r="AX30" s="81">
        <f>IF(AW30="Sim",1,IF(AW30="Apenas subsidiárias",0.5,0))</f>
        <v>0</v>
      </c>
      <c r="AY30" s="115"/>
      <c r="AZ30" s="81" t="s">
        <v>276</v>
      </c>
      <c r="BA30" s="81">
        <f>IF(AZ30="Sim",1,IF(AZ30="Apenas subsidiárias",0.5,0))</f>
        <v>0</v>
      </c>
      <c r="BB30" s="81"/>
      <c r="BC30" s="81" t="s">
        <v>779</v>
      </c>
      <c r="BD30" s="110" t="s">
        <v>780</v>
      </c>
      <c r="BE30" s="81" t="s">
        <v>276</v>
      </c>
      <c r="BF30" s="81">
        <f>IF(BE30="Sim",1,IF(BE30="Apenas subsidiárias",0.5,0))</f>
        <v>0</v>
      </c>
      <c r="BG30" s="81"/>
      <c r="BH30" s="81"/>
      <c r="BI30" s="115"/>
      <c r="BJ30" s="81" t="s">
        <v>276</v>
      </c>
      <c r="BK30" s="81">
        <f>IF(BJ30="Sim",1,IF(BJ30="Apenas subsidiárias",0.5,0))</f>
        <v>0</v>
      </c>
      <c r="BL30" s="81"/>
      <c r="BM30" s="81" t="s">
        <v>781</v>
      </c>
      <c r="BN30" s="110" t="s">
        <v>658</v>
      </c>
      <c r="BO30" s="263"/>
      <c r="BP30" s="263"/>
      <c r="BQ30" s="263"/>
      <c r="BR30" s="263"/>
      <c r="BS30" s="263"/>
      <c r="BT30" s="263"/>
      <c r="BU30" s="263"/>
      <c r="BV30" s="263"/>
      <c r="BW30" s="263"/>
      <c r="BX30" s="263"/>
      <c r="BY30" s="263"/>
      <c r="BZ30" s="263"/>
      <c r="CA30" s="263"/>
      <c r="CB30" s="263"/>
      <c r="CC30" s="263"/>
      <c r="CD30" s="263"/>
      <c r="CE30" s="263"/>
      <c r="CF30" s="263"/>
      <c r="CG30" s="263"/>
    </row>
    <row r="31" spans="1:85" s="64" customFormat="1" ht="123" customHeight="1" x14ac:dyDescent="0.35">
      <c r="A31" s="108" t="s">
        <v>78</v>
      </c>
      <c r="B31" s="110" t="s">
        <v>326</v>
      </c>
      <c r="C31" s="110" t="s">
        <v>341</v>
      </c>
      <c r="D31" s="81" t="s">
        <v>276</v>
      </c>
      <c r="E31" s="81">
        <f>IF(D31="Sim",1,IF(D31="Apenas subsidiárias",0.5,0))</f>
        <v>0</v>
      </c>
      <c r="F31" s="115"/>
      <c r="G31" s="81" t="s">
        <v>276</v>
      </c>
      <c r="H31" s="81">
        <f>IF(G31="Sim",1,IF(G31="Apenas subsidiárias",0.5,0))</f>
        <v>0</v>
      </c>
      <c r="I31" s="115"/>
      <c r="J31" s="81" t="s">
        <v>276</v>
      </c>
      <c r="K31" s="81">
        <f>IF(J31="Sim",1,IF(J31="Apenas subsidiárias",0.5,0))</f>
        <v>0</v>
      </c>
      <c r="L31" s="115"/>
      <c r="M31" s="81" t="s">
        <v>276</v>
      </c>
      <c r="N31" s="81">
        <f>IF(M31="Sim",1,IF(M31="Apenas subsidiárias",0.5,0))</f>
        <v>0</v>
      </c>
      <c r="O31" s="110"/>
      <c r="P31" s="81" t="s">
        <v>276</v>
      </c>
      <c r="Q31" s="81">
        <f>IF(P31="Sim",1,IF(P31="Apenas subsidiárias",0.5,0))</f>
        <v>0</v>
      </c>
      <c r="R31" s="115"/>
      <c r="S31" s="81" t="s">
        <v>276</v>
      </c>
      <c r="T31" s="81">
        <f>IF(S31="Sim",1,IF(S31="Apenas subsidiárias",0.5,0))</f>
        <v>0</v>
      </c>
      <c r="U31" s="115"/>
      <c r="V31" s="81" t="s">
        <v>276</v>
      </c>
      <c r="W31" s="81">
        <v>0</v>
      </c>
      <c r="X31" s="115"/>
      <c r="Y31" s="81" t="s">
        <v>276</v>
      </c>
      <c r="Z31" s="81">
        <f>IF(Y31="Sim",1,IF(Y31="Apenas subsidiárias",0.5,0))</f>
        <v>0</v>
      </c>
      <c r="AA31" s="115"/>
      <c r="AB31" s="81" t="s">
        <v>276</v>
      </c>
      <c r="AC31" s="81">
        <f>IF(AB31="Sim",1,IF(AB31="Apenas subsidiárias",0.5,0))</f>
        <v>0</v>
      </c>
      <c r="AD31" s="81"/>
      <c r="AE31" s="81" t="s">
        <v>276</v>
      </c>
      <c r="AF31" s="81">
        <f>IF(AE31="Sim",1,IF(AE31="Apenas subsidiárias",0.5,0))</f>
        <v>0</v>
      </c>
      <c r="AG31" s="115"/>
      <c r="AH31" s="81" t="s">
        <v>276</v>
      </c>
      <c r="AI31" s="81">
        <f>IF(AH31="Sim",1,IF(AH31="Apenas subsidiárias",0.5,0))</f>
        <v>0</v>
      </c>
      <c r="AJ31" s="110"/>
      <c r="AK31" s="81" t="s">
        <v>276</v>
      </c>
      <c r="AL31" s="81">
        <f>IF(AK31="Sim",1,IF(AK31="Apenas subsidiárias",0.5,0))</f>
        <v>0</v>
      </c>
      <c r="AM31" s="110"/>
      <c r="AN31" s="81" t="s">
        <v>276</v>
      </c>
      <c r="AO31" s="81">
        <f>IF(AN31="Sim",1,IF(AN31="Apenas subsidiárias",0.5,0))</f>
        <v>0</v>
      </c>
      <c r="AP31" s="115"/>
      <c r="AQ31" s="81" t="s">
        <v>276</v>
      </c>
      <c r="AR31" s="81">
        <f>IF(AQ31="Sim",1,IF(AQ31="Apenas subsidiárias",0.5,0))</f>
        <v>0</v>
      </c>
      <c r="AS31" s="110"/>
      <c r="AT31" s="81" t="s">
        <v>276</v>
      </c>
      <c r="AU31" s="81">
        <f>IF(AT31="Sim",1,IF(AT31="Apenas subsidiárias",0.5,0))</f>
        <v>0</v>
      </c>
      <c r="AV31" s="115"/>
      <c r="AW31" s="81" t="s">
        <v>276</v>
      </c>
      <c r="AX31" s="81">
        <f>IF(AW31="Sim",1,IF(AW31="Apenas subsidiárias",0.5,0))</f>
        <v>0</v>
      </c>
      <c r="AY31" s="115"/>
      <c r="AZ31" s="81" t="s">
        <v>276</v>
      </c>
      <c r="BA31" s="81">
        <f>IF(AZ31="Sim",1,IF(AZ31="Apenas subsidiárias",0.5,0))</f>
        <v>0</v>
      </c>
      <c r="BB31" s="113"/>
      <c r="BC31" s="81"/>
      <c r="BD31" s="115"/>
      <c r="BE31" s="81" t="s">
        <v>276</v>
      </c>
      <c r="BF31" s="81">
        <f>IF(BE31="Sim",1,IF(BE31="Apenas subsidiárias",0.5,0))</f>
        <v>0</v>
      </c>
      <c r="BG31" s="81"/>
      <c r="BH31" s="81"/>
      <c r="BI31" s="115"/>
      <c r="BJ31" s="81" t="s">
        <v>276</v>
      </c>
      <c r="BK31" s="81">
        <f>IF(BJ31="Sim",1,IF(BJ31="Apenas subsidiárias",0.5,0))</f>
        <v>0</v>
      </c>
      <c r="BL31" s="81"/>
      <c r="BM31" s="81"/>
      <c r="BN31" s="115"/>
      <c r="BO31" s="263"/>
      <c r="BP31" s="263"/>
      <c r="BQ31" s="263"/>
      <c r="BR31" s="263"/>
      <c r="BS31" s="263"/>
      <c r="BT31" s="263"/>
      <c r="BU31" s="263"/>
      <c r="BV31" s="263"/>
      <c r="BW31" s="263"/>
      <c r="BX31" s="263"/>
      <c r="BY31" s="263"/>
      <c r="BZ31" s="263"/>
      <c r="CA31" s="263"/>
      <c r="CB31" s="263"/>
      <c r="CC31" s="263"/>
      <c r="CD31" s="263"/>
      <c r="CE31" s="263"/>
      <c r="CF31" s="263"/>
      <c r="CG31" s="263"/>
    </row>
    <row r="32" spans="1:85" s="56" customFormat="1" ht="62.25" customHeight="1" x14ac:dyDescent="0.35">
      <c r="A32" s="121" t="s">
        <v>79</v>
      </c>
      <c r="B32" s="121" t="s">
        <v>327</v>
      </c>
      <c r="C32" s="121"/>
      <c r="D32" s="122"/>
      <c r="E32" s="122"/>
      <c r="F32" s="123"/>
      <c r="G32" s="122"/>
      <c r="H32" s="122"/>
      <c r="I32" s="123"/>
      <c r="J32" s="122"/>
      <c r="K32" s="122"/>
      <c r="L32" s="123"/>
      <c r="M32" s="122"/>
      <c r="N32" s="122"/>
      <c r="O32" s="124"/>
      <c r="P32" s="122"/>
      <c r="Q32" s="122"/>
      <c r="R32" s="123"/>
      <c r="S32" s="122"/>
      <c r="T32" s="122"/>
      <c r="U32" s="123"/>
      <c r="V32" s="122"/>
      <c r="W32" s="121"/>
      <c r="X32" s="123"/>
      <c r="Y32" s="122"/>
      <c r="Z32" s="122"/>
      <c r="AA32" s="123"/>
      <c r="AB32" s="122"/>
      <c r="AC32" s="122"/>
      <c r="AD32" s="121"/>
      <c r="AE32" s="122"/>
      <c r="AF32" s="122"/>
      <c r="AG32" s="123"/>
      <c r="AH32" s="122"/>
      <c r="AI32" s="122"/>
      <c r="AJ32" s="124"/>
      <c r="AK32" s="122"/>
      <c r="AL32" s="122"/>
      <c r="AM32" s="124"/>
      <c r="AN32" s="122"/>
      <c r="AO32" s="122"/>
      <c r="AP32" s="123"/>
      <c r="AQ32" s="122"/>
      <c r="AR32" s="122"/>
      <c r="AS32" s="124"/>
      <c r="AT32" s="122"/>
      <c r="AU32" s="122"/>
      <c r="AV32" s="123"/>
      <c r="AW32" s="122"/>
      <c r="AX32" s="122"/>
      <c r="AY32" s="123"/>
      <c r="AZ32" s="122"/>
      <c r="BA32" s="122"/>
      <c r="BB32" s="125"/>
      <c r="BC32" s="122"/>
      <c r="BD32" s="123"/>
      <c r="BE32" s="122"/>
      <c r="BF32" s="122"/>
      <c r="BG32" s="122"/>
      <c r="BH32" s="122"/>
      <c r="BI32" s="123"/>
      <c r="BJ32" s="122"/>
      <c r="BK32" s="122"/>
      <c r="BL32" s="122"/>
      <c r="BM32" s="122"/>
      <c r="BN32" s="123"/>
      <c r="BO32" s="262"/>
      <c r="BP32" s="262"/>
      <c r="BQ32" s="262"/>
      <c r="BR32" s="262"/>
      <c r="BS32" s="262"/>
      <c r="BT32" s="262"/>
      <c r="BU32" s="262"/>
      <c r="BV32" s="262"/>
      <c r="BW32" s="262"/>
      <c r="BX32" s="262"/>
      <c r="BY32" s="262"/>
      <c r="BZ32" s="262"/>
      <c r="CA32" s="262"/>
      <c r="CB32" s="262"/>
      <c r="CC32" s="262"/>
      <c r="CD32" s="262"/>
      <c r="CE32" s="262"/>
      <c r="CF32" s="262"/>
      <c r="CG32" s="262"/>
    </row>
    <row r="33" spans="1:85" s="64" customFormat="1" ht="99.9" customHeight="1" x14ac:dyDescent="0.35">
      <c r="A33" s="108" t="s">
        <v>80</v>
      </c>
      <c r="B33" s="110" t="s">
        <v>328</v>
      </c>
      <c r="C33" s="114" t="s">
        <v>782</v>
      </c>
      <c r="D33" s="81" t="s">
        <v>276</v>
      </c>
      <c r="E33" s="81">
        <f>IF(D33="Sim",1,IF(D33="Apenas subsidiárias",0.5,0))</f>
        <v>0</v>
      </c>
      <c r="F33" s="115"/>
      <c r="G33" s="81" t="s">
        <v>277</v>
      </c>
      <c r="H33" s="81">
        <f>IF(G33="Sim",1,IF(G33="Apenas subsidiárias",0.5,0))</f>
        <v>1</v>
      </c>
      <c r="I33" s="116" t="s">
        <v>165</v>
      </c>
      <c r="J33" s="110" t="s">
        <v>277</v>
      </c>
      <c r="K33" s="81">
        <f>IF(J33="Sim",1,IF(J33="Apenas subsidiárias",0.5,0))</f>
        <v>1</v>
      </c>
      <c r="L33" s="116" t="s">
        <v>169</v>
      </c>
      <c r="M33" s="110" t="s">
        <v>277</v>
      </c>
      <c r="N33" s="81">
        <f>IF(M33="Sim",1,IF(M33="Apenas subsidiárias",0.5,0))</f>
        <v>1</v>
      </c>
      <c r="O33" s="110" t="s">
        <v>154</v>
      </c>
      <c r="P33" s="81" t="s">
        <v>276</v>
      </c>
      <c r="Q33" s="81">
        <f>IF(P33="Sim",1,IF(P33="Apenas subsidiárias",0.5,0))</f>
        <v>0</v>
      </c>
      <c r="R33" s="115"/>
      <c r="S33" s="110" t="s">
        <v>277</v>
      </c>
      <c r="T33" s="81">
        <f>IF(S33="Sim",1,IF(S33="Apenas subsidiárias",0.5,0))</f>
        <v>1</v>
      </c>
      <c r="U33" s="116" t="s">
        <v>180</v>
      </c>
      <c r="V33" s="110" t="s">
        <v>276</v>
      </c>
      <c r="W33" s="81">
        <v>0</v>
      </c>
      <c r="X33" s="115"/>
      <c r="Y33" s="81" t="s">
        <v>277</v>
      </c>
      <c r="Z33" s="81">
        <f>IF(Y33="Sim",1,IF(Y33="Apenas subsidiárias",0.5,0))</f>
        <v>1</v>
      </c>
      <c r="AA33" s="116" t="s">
        <v>165</v>
      </c>
      <c r="AB33" s="110" t="s">
        <v>277</v>
      </c>
      <c r="AC33" s="81">
        <f>IF(AB33="Sim",1,IF(AB33="Apenas subsidiárias",0.5,0))</f>
        <v>1</v>
      </c>
      <c r="AD33" s="116" t="s">
        <v>165</v>
      </c>
      <c r="AE33" s="81" t="s">
        <v>277</v>
      </c>
      <c r="AF33" s="81">
        <f>IF(AE33="Sim",1,IF(AE33="Apenas subsidiárias",0.5,0))</f>
        <v>1</v>
      </c>
      <c r="AG33" s="110" t="s">
        <v>471</v>
      </c>
      <c r="AH33" s="81" t="s">
        <v>276</v>
      </c>
      <c r="AI33" s="81">
        <f>IF(AH33="Sim",1,IF(AH33="Apenas subsidiárias",0.5,0))</f>
        <v>0</v>
      </c>
      <c r="AJ33" s="110"/>
      <c r="AK33" s="81" t="s">
        <v>277</v>
      </c>
      <c r="AL33" s="81">
        <f>IF(AK33="Sim",1,IF(AK33="Apenas subsidiárias",0.5,0))</f>
        <v>1</v>
      </c>
      <c r="AM33" s="111" t="s">
        <v>193</v>
      </c>
      <c r="AN33" s="81" t="s">
        <v>277</v>
      </c>
      <c r="AO33" s="81">
        <f>IF(AN33="Sim",1,IF(AN33="Apenas subsidiárias",0.5,0))</f>
        <v>1</v>
      </c>
      <c r="AP33" s="110" t="s">
        <v>481</v>
      </c>
      <c r="AQ33" s="81" t="s">
        <v>277</v>
      </c>
      <c r="AR33" s="81">
        <f>IF(AQ33="Sim",1,IF(AQ33="Apenas subsidiárias",0.5,0))</f>
        <v>1</v>
      </c>
      <c r="AS33" s="110" t="s">
        <v>492</v>
      </c>
      <c r="AT33" s="110" t="s">
        <v>277</v>
      </c>
      <c r="AU33" s="81">
        <f>IF(AT33="Sim",1,IF(AT33="Apenas subsidiárias",0.5,0))</f>
        <v>1</v>
      </c>
      <c r="AV33" s="116" t="s">
        <v>210</v>
      </c>
      <c r="AW33" s="81" t="s">
        <v>277</v>
      </c>
      <c r="AX33" s="81">
        <f>IF(AW33="Sim",1,IF(AW33="Apenas subsidiárias",0.5,0))</f>
        <v>1</v>
      </c>
      <c r="AY33" s="116" t="s">
        <v>165</v>
      </c>
      <c r="AZ33" s="81" t="s">
        <v>276</v>
      </c>
      <c r="BA33" s="81">
        <f>IF(AZ33="Sim",1,IF(AZ33="Apenas subsidiárias",0.5,0))</f>
        <v>0</v>
      </c>
      <c r="BB33" s="113"/>
      <c r="BC33" s="81"/>
      <c r="BD33" s="116"/>
      <c r="BE33" s="81" t="s">
        <v>276</v>
      </c>
      <c r="BF33" s="81">
        <f>IF(BE33="Sim",1,IF(BE33="Apenas subsidiárias",0.5,0))</f>
        <v>0</v>
      </c>
      <c r="BG33" s="81"/>
      <c r="BH33" s="81"/>
      <c r="BI33" s="116"/>
      <c r="BJ33" s="81" t="s">
        <v>276</v>
      </c>
      <c r="BK33" s="81">
        <f>IF(BJ33="Sim",1,IF(BJ33="Apenas subsidiárias",0.5,0))</f>
        <v>0</v>
      </c>
      <c r="BL33" s="81"/>
      <c r="BM33" s="81"/>
      <c r="BN33" s="116"/>
      <c r="BO33" s="263"/>
      <c r="BP33" s="263"/>
      <c r="BQ33" s="263"/>
      <c r="BR33" s="263"/>
      <c r="BS33" s="263"/>
      <c r="BT33" s="263"/>
      <c r="BU33" s="263"/>
      <c r="BV33" s="263"/>
      <c r="BW33" s="263"/>
      <c r="BX33" s="263"/>
      <c r="BY33" s="263"/>
      <c r="BZ33" s="263"/>
      <c r="CA33" s="263"/>
      <c r="CB33" s="263"/>
      <c r="CC33" s="263"/>
      <c r="CD33" s="263"/>
      <c r="CE33" s="263"/>
      <c r="CF33" s="263"/>
      <c r="CG33" s="263"/>
    </row>
    <row r="34" spans="1:85" s="64" customFormat="1" ht="99.9" customHeight="1" x14ac:dyDescent="0.35">
      <c r="A34" s="108" t="s">
        <v>81</v>
      </c>
      <c r="B34" s="110" t="s">
        <v>783</v>
      </c>
      <c r="C34" s="114" t="s">
        <v>784</v>
      </c>
      <c r="D34" s="81" t="s">
        <v>275</v>
      </c>
      <c r="E34" s="81">
        <f>IF(D34="Sim",1,IF(D34="Apenas subsidiárias",0.5,0))</f>
        <v>0.5</v>
      </c>
      <c r="F34" s="110" t="s">
        <v>345</v>
      </c>
      <c r="G34" s="81" t="s">
        <v>276</v>
      </c>
      <c r="H34" s="81">
        <f>IF(G34="Sim",1,IF(G34="Apenas subsidiárias",0.5,0))</f>
        <v>0</v>
      </c>
      <c r="I34" s="115"/>
      <c r="J34" s="81" t="s">
        <v>276</v>
      </c>
      <c r="K34" s="81">
        <f>IF(J34="Sim",1,IF(J34="Apenas subsidiárias",0.5,0))</f>
        <v>0</v>
      </c>
      <c r="L34" s="110"/>
      <c r="M34" s="81" t="s">
        <v>277</v>
      </c>
      <c r="N34" s="81">
        <f>IF(M34="Sim",1,IF(M34="Apenas subsidiárias",0.5,0))</f>
        <v>1</v>
      </c>
      <c r="O34" s="111" t="s">
        <v>155</v>
      </c>
      <c r="P34" s="81" t="s">
        <v>277</v>
      </c>
      <c r="Q34" s="81">
        <f>IF(P34="Sim",1,IF(P34="Apenas subsidiárias",0.5,0))</f>
        <v>1</v>
      </c>
      <c r="R34" s="110" t="s">
        <v>177</v>
      </c>
      <c r="S34" s="109" t="s">
        <v>276</v>
      </c>
      <c r="T34" s="81">
        <f>IF(S34="Sim",1,IF(S34="Apenas subsidiárias",0.5,0))</f>
        <v>0</v>
      </c>
      <c r="U34" s="110"/>
      <c r="V34" s="110" t="s">
        <v>276</v>
      </c>
      <c r="W34" s="81">
        <v>0</v>
      </c>
      <c r="X34" s="115"/>
      <c r="Y34" s="81" t="s">
        <v>276</v>
      </c>
      <c r="Z34" s="81">
        <f>IF(Y34="Sim",1,IF(Y34="Apenas subsidiárias",0.5,0))</f>
        <v>0</v>
      </c>
      <c r="AA34" s="115"/>
      <c r="AB34" s="81" t="s">
        <v>276</v>
      </c>
      <c r="AC34" s="81">
        <f>IF(AB34="Sim",1,IF(AB34="Apenas subsidiárias",0.5,0))</f>
        <v>0</v>
      </c>
      <c r="AD34" s="81"/>
      <c r="AE34" s="81" t="s">
        <v>277</v>
      </c>
      <c r="AF34" s="81">
        <f>IF(AE34="Sim",1,IF(AE34="Apenas subsidiárias",0.5,0))</f>
        <v>1</v>
      </c>
      <c r="AG34" s="110" t="s">
        <v>472</v>
      </c>
      <c r="AH34" s="81" t="s">
        <v>276</v>
      </c>
      <c r="AI34" s="81">
        <f>IF(AH34="Sim",1,IF(AH34="Apenas subsidiárias",0.5,0))</f>
        <v>0</v>
      </c>
      <c r="AJ34" s="110"/>
      <c r="AK34" s="110" t="s">
        <v>276</v>
      </c>
      <c r="AL34" s="81">
        <f>IF(AK34="Sim",1,IF(AK34="Apenas subsidiárias",0.5,0))</f>
        <v>0</v>
      </c>
      <c r="AM34" s="110"/>
      <c r="AN34" s="81" t="s">
        <v>277</v>
      </c>
      <c r="AO34" s="81">
        <f>IF(AN34="Sim",1,IF(AN34="Apenas subsidiárias",0.5,0))</f>
        <v>1</v>
      </c>
      <c r="AP34" s="115" t="s">
        <v>774</v>
      </c>
      <c r="AQ34" s="81" t="s">
        <v>277</v>
      </c>
      <c r="AR34" s="81">
        <f>IF(AQ34="Sim",1,IF(AQ34="Apenas subsidiárias",0.5,0))</f>
        <v>1</v>
      </c>
      <c r="AS34" s="110" t="s">
        <v>493</v>
      </c>
      <c r="AT34" s="81" t="s">
        <v>277</v>
      </c>
      <c r="AU34" s="81">
        <f>IF(AT34="Sim",1,IF(AT34="Apenas subsidiárias",0.5,0))</f>
        <v>1</v>
      </c>
      <c r="AV34" s="112" t="s">
        <v>211</v>
      </c>
      <c r="AW34" s="81" t="s">
        <v>277</v>
      </c>
      <c r="AX34" s="81">
        <f>IF(AW34="Sim",1,IF(AW34="Apenas subsidiárias",0.5,0))</f>
        <v>1</v>
      </c>
      <c r="AY34" s="81" t="s">
        <v>221</v>
      </c>
      <c r="AZ34" s="81" t="s">
        <v>276</v>
      </c>
      <c r="BA34" s="81">
        <f>IF(AZ34="Sim",1,IF(AZ34="Apenas subsidiárias",0.5,0))</f>
        <v>0</v>
      </c>
      <c r="BB34" s="113"/>
      <c r="BC34" s="81"/>
      <c r="BD34" s="81"/>
      <c r="BE34" s="81" t="s">
        <v>276</v>
      </c>
      <c r="BF34" s="81">
        <f>IF(BE34="Sim",1,IF(BE34="Apenas subsidiárias",0.5,0))</f>
        <v>0</v>
      </c>
      <c r="BG34" s="81"/>
      <c r="BH34" s="81"/>
      <c r="BI34" s="81"/>
      <c r="BJ34" s="81" t="s">
        <v>276</v>
      </c>
      <c r="BK34" s="81">
        <f>IF(BJ34="Sim",1,IF(BJ34="Apenas subsidiárias",0.5,0))</f>
        <v>0</v>
      </c>
      <c r="BL34" s="81"/>
      <c r="BM34" s="81"/>
      <c r="BN34" s="81"/>
      <c r="BO34" s="263"/>
      <c r="BP34" s="263"/>
      <c r="BQ34" s="263"/>
      <c r="BR34" s="263"/>
      <c r="BS34" s="263"/>
      <c r="BT34" s="263"/>
      <c r="BU34" s="263"/>
      <c r="BV34" s="263"/>
      <c r="BW34" s="263"/>
      <c r="BX34" s="263"/>
      <c r="BY34" s="263"/>
      <c r="BZ34" s="263"/>
      <c r="CA34" s="263"/>
      <c r="CB34" s="263"/>
      <c r="CC34" s="263"/>
      <c r="CD34" s="263"/>
      <c r="CE34" s="263"/>
      <c r="CF34" s="263"/>
      <c r="CG34" s="263"/>
    </row>
    <row r="35" spans="1:85" s="64" customFormat="1" ht="366.65" customHeight="1" x14ac:dyDescent="0.35">
      <c r="A35" s="108" t="s">
        <v>82</v>
      </c>
      <c r="B35" s="110" t="s">
        <v>785</v>
      </c>
      <c r="C35" s="114" t="s">
        <v>342</v>
      </c>
      <c r="D35" s="81" t="s">
        <v>276</v>
      </c>
      <c r="E35" s="81">
        <f>IF(D35="Sim",1,IF(D35="Apenas subsidiárias",0.5,0))</f>
        <v>0</v>
      </c>
      <c r="F35" s="115"/>
      <c r="G35" s="81" t="s">
        <v>276</v>
      </c>
      <c r="H35" s="81">
        <f>IF(G35="Sim",1,IF(G35="Apenas subsidiárias",0.5,0))</f>
        <v>0</v>
      </c>
      <c r="I35" s="115"/>
      <c r="J35" s="81" t="s">
        <v>276</v>
      </c>
      <c r="K35" s="81">
        <f>IF(J35="Sim",1,IF(J35="Apenas subsidiárias",0.5,0))</f>
        <v>0</v>
      </c>
      <c r="L35" s="115"/>
      <c r="M35" s="110" t="s">
        <v>276</v>
      </c>
      <c r="N35" s="81">
        <f>IF(M35="Sim",1,IF(M35="Apenas subsidiárias",0.5,0))</f>
        <v>0</v>
      </c>
      <c r="O35" s="110"/>
      <c r="P35" s="81" t="s">
        <v>276</v>
      </c>
      <c r="Q35" s="81">
        <f>IF(P35="Sim",1,IF(P35="Apenas subsidiárias",0.5,0))</f>
        <v>0</v>
      </c>
      <c r="R35" s="115"/>
      <c r="S35" s="81" t="s">
        <v>276</v>
      </c>
      <c r="T35" s="81">
        <f>IF(S35="Sim",1,IF(S35="Apenas subsidiárias",0.5,0))</f>
        <v>0</v>
      </c>
      <c r="U35" s="115"/>
      <c r="V35" s="110" t="s">
        <v>276</v>
      </c>
      <c r="W35" s="81">
        <v>0</v>
      </c>
      <c r="X35" s="115"/>
      <c r="Y35" s="81" t="s">
        <v>276</v>
      </c>
      <c r="Z35" s="81">
        <f>IF(Y35="Sim",1,IF(Y35="Apenas subsidiárias",0.5,0))</f>
        <v>0</v>
      </c>
      <c r="AA35" s="115"/>
      <c r="AB35" s="81" t="s">
        <v>276</v>
      </c>
      <c r="AC35" s="81">
        <f>IF(AB35="Sim",1,IF(AB35="Apenas subsidiárias",0.5,0))</f>
        <v>0</v>
      </c>
      <c r="AD35" s="81"/>
      <c r="AE35" s="81" t="s">
        <v>276</v>
      </c>
      <c r="AF35" s="81">
        <f>IF(AE35="Sim",1,IF(AE35="Apenas subsidiárias",0.5,0))</f>
        <v>0</v>
      </c>
      <c r="AG35" s="115"/>
      <c r="AH35" s="81" t="s">
        <v>276</v>
      </c>
      <c r="AI35" s="81">
        <f>IF(AH35="Sim",1,IF(AH35="Apenas subsidiárias",0.5,0))</f>
        <v>0</v>
      </c>
      <c r="AJ35" s="110"/>
      <c r="AK35" s="81" t="s">
        <v>276</v>
      </c>
      <c r="AL35" s="81">
        <f>IF(AK35="Sim",1,IF(AK35="Apenas subsidiárias",0.5,0))</f>
        <v>0</v>
      </c>
      <c r="AM35" s="110"/>
      <c r="AN35" s="110" t="s">
        <v>276</v>
      </c>
      <c r="AO35" s="81">
        <f>IF(AN35="Sim",1,IF(AN35="Apenas subsidiárias",0.5,0))</f>
        <v>0</v>
      </c>
      <c r="AP35" s="115"/>
      <c r="AQ35" s="110" t="s">
        <v>277</v>
      </c>
      <c r="AR35" s="81">
        <f>IF(AQ35="Sim",1,IF(AQ35="Apenas subsidiárias",0.5,0))</f>
        <v>1</v>
      </c>
      <c r="AS35" s="110" t="s">
        <v>494</v>
      </c>
      <c r="AT35" s="81" t="s">
        <v>276</v>
      </c>
      <c r="AU35" s="81">
        <f>IF(AT35="Sim",1,IF(AT35="Apenas subsidiárias",0.5,0))</f>
        <v>0</v>
      </c>
      <c r="AV35" s="115"/>
      <c r="AW35" s="81" t="s">
        <v>276</v>
      </c>
      <c r="AX35" s="81">
        <f>IF(AW35="Sim",1,IF(AW35="Apenas subsidiárias",0.5,0))</f>
        <v>0</v>
      </c>
      <c r="AY35" s="115"/>
      <c r="AZ35" s="81" t="s">
        <v>276</v>
      </c>
      <c r="BA35" s="81">
        <f>IF(AZ35="Sim",1,IF(AZ35="Apenas subsidiárias",0.5,0))</f>
        <v>0</v>
      </c>
      <c r="BB35" s="113"/>
      <c r="BC35" s="81"/>
      <c r="BD35" s="115"/>
      <c r="BE35" s="81" t="s">
        <v>276</v>
      </c>
      <c r="BF35" s="81">
        <f>IF(BE35="Sim",1,IF(BE35="Apenas subsidiárias",0.5,0))</f>
        <v>0</v>
      </c>
      <c r="BG35" s="81"/>
      <c r="BH35" s="81"/>
      <c r="BI35" s="115"/>
      <c r="BJ35" s="81" t="s">
        <v>276</v>
      </c>
      <c r="BK35" s="81">
        <f>IF(BJ35="Sim",1,IF(BJ35="Apenas subsidiárias",0.5,0))</f>
        <v>0</v>
      </c>
      <c r="BL35" s="81"/>
      <c r="BM35" s="81"/>
      <c r="BN35" s="115"/>
      <c r="BO35" s="263"/>
      <c r="BP35" s="263"/>
      <c r="BQ35" s="263"/>
      <c r="BR35" s="263"/>
      <c r="BS35" s="263"/>
      <c r="BT35" s="263"/>
      <c r="BU35" s="263"/>
      <c r="BV35" s="263"/>
      <c r="BW35" s="263"/>
      <c r="BX35" s="263"/>
      <c r="BY35" s="263"/>
      <c r="BZ35" s="263"/>
      <c r="CA35" s="263"/>
      <c r="CB35" s="263"/>
      <c r="CC35" s="263"/>
      <c r="CD35" s="263"/>
      <c r="CE35" s="263"/>
      <c r="CF35" s="263"/>
      <c r="CG35" s="263"/>
    </row>
    <row r="36" spans="1:85" s="142" customFormat="1" ht="14" x14ac:dyDescent="0.35">
      <c r="A36" s="131"/>
      <c r="B36" s="132"/>
      <c r="C36" s="133"/>
      <c r="D36" s="134"/>
      <c r="E36" s="135">
        <f>SUM(E5:E35)</f>
        <v>4.5</v>
      </c>
      <c r="F36" s="136"/>
      <c r="G36" s="137"/>
      <c r="H36" s="135">
        <f>SUM(H5:H35)</f>
        <v>3</v>
      </c>
      <c r="I36" s="138"/>
      <c r="J36" s="137"/>
      <c r="K36" s="135">
        <f>SUM(K5:K35)</f>
        <v>3</v>
      </c>
      <c r="L36" s="138"/>
      <c r="M36" s="137"/>
      <c r="N36" s="135">
        <f>SUM(N5:N35)</f>
        <v>8.5</v>
      </c>
      <c r="O36" s="138"/>
      <c r="P36" s="137"/>
      <c r="Q36" s="135">
        <f>SUM(Q5:Q35)</f>
        <v>6</v>
      </c>
      <c r="R36" s="136"/>
      <c r="S36" s="137"/>
      <c r="T36" s="135">
        <f>SUM(T5:T35)</f>
        <v>2</v>
      </c>
      <c r="U36" s="138"/>
      <c r="V36" s="137"/>
      <c r="W36" s="135">
        <f>SUM(W5:W35)</f>
        <v>7</v>
      </c>
      <c r="X36" s="136"/>
      <c r="Y36" s="137"/>
      <c r="Z36" s="135">
        <f>SUM(Z5:Z35)</f>
        <v>2</v>
      </c>
      <c r="AA36" s="136"/>
      <c r="AB36" s="137"/>
      <c r="AC36" s="135">
        <f>SUM(AC5:AC35)</f>
        <v>9</v>
      </c>
      <c r="AD36" s="138"/>
      <c r="AE36" s="137"/>
      <c r="AF36" s="135">
        <f>SUM(AF5:AF35)</f>
        <v>13</v>
      </c>
      <c r="AG36" s="138"/>
      <c r="AH36" s="137"/>
      <c r="AI36" s="135">
        <f>SUM(AI5:AI35)</f>
        <v>3</v>
      </c>
      <c r="AJ36" s="136"/>
      <c r="AK36" s="137"/>
      <c r="AL36" s="135">
        <f>SUM(AL5:AL35)</f>
        <v>6</v>
      </c>
      <c r="AM36" s="136"/>
      <c r="AN36" s="137"/>
      <c r="AO36" s="135">
        <f>SUM(AO5:AO35)</f>
        <v>13</v>
      </c>
      <c r="AP36" s="136"/>
      <c r="AQ36" s="137"/>
      <c r="AR36" s="135">
        <f>SUM(AR5:AR35)</f>
        <v>16</v>
      </c>
      <c r="AS36" s="136"/>
      <c r="AT36" s="137"/>
      <c r="AU36" s="135">
        <f>SUM(AU5:AU35)</f>
        <v>6</v>
      </c>
      <c r="AV36" s="136"/>
      <c r="AW36" s="137"/>
      <c r="AX36" s="135">
        <f>SUM(AX5:AX35)</f>
        <v>4</v>
      </c>
      <c r="AY36" s="139"/>
      <c r="AZ36" s="137"/>
      <c r="BA36" s="135">
        <f>SUM(BA5:BA35)</f>
        <v>1.5</v>
      </c>
      <c r="BB36" s="140"/>
      <c r="BC36" s="141"/>
      <c r="BD36" s="139"/>
      <c r="BE36" s="137"/>
      <c r="BF36" s="135">
        <f>SUM(BF5:BF35)</f>
        <v>1</v>
      </c>
      <c r="BG36" s="141"/>
      <c r="BH36" s="141"/>
      <c r="BI36" s="139"/>
      <c r="BJ36" s="137"/>
      <c r="BK36" s="135">
        <f>SUM(BK5:BK35)</f>
        <v>3</v>
      </c>
      <c r="BL36" s="141"/>
      <c r="BM36" s="141"/>
      <c r="BN36" s="139"/>
      <c r="BO36" s="269"/>
      <c r="BP36" s="269"/>
      <c r="BQ36" s="269"/>
      <c r="BR36" s="269"/>
      <c r="BS36" s="269"/>
      <c r="BT36" s="269"/>
      <c r="BU36" s="269"/>
      <c r="BV36" s="269"/>
      <c r="BW36" s="269"/>
      <c r="BX36" s="269"/>
      <c r="BY36" s="269"/>
      <c r="BZ36" s="269"/>
      <c r="CA36" s="269"/>
      <c r="CB36" s="269"/>
      <c r="CC36" s="269"/>
      <c r="CD36" s="269"/>
      <c r="CE36" s="269"/>
      <c r="CF36" s="269"/>
      <c r="CG36" s="269"/>
    </row>
    <row r="37" spans="1:85" s="264" customFormat="1" ht="17.5" x14ac:dyDescent="0.35">
      <c r="A37" s="270"/>
      <c r="B37" s="271"/>
      <c r="C37" s="271"/>
      <c r="D37" s="272"/>
      <c r="E37" s="272"/>
      <c r="F37" s="273"/>
      <c r="G37" s="272"/>
      <c r="H37" s="272"/>
      <c r="I37" s="273"/>
      <c r="J37" s="272"/>
      <c r="K37" s="272"/>
      <c r="L37" s="273"/>
      <c r="M37" s="272"/>
      <c r="N37" s="272"/>
      <c r="O37" s="273"/>
      <c r="P37" s="272"/>
      <c r="Q37" s="272"/>
      <c r="R37" s="273"/>
      <c r="S37" s="272"/>
      <c r="T37" s="272"/>
      <c r="U37" s="273"/>
      <c r="V37" s="272"/>
      <c r="W37" s="272"/>
      <c r="X37" s="273"/>
      <c r="Y37" s="272"/>
      <c r="Z37" s="272"/>
      <c r="AA37" s="273"/>
      <c r="AB37" s="272"/>
      <c r="AC37" s="272"/>
      <c r="AD37" s="273"/>
      <c r="AE37" s="272"/>
      <c r="AF37" s="272"/>
      <c r="AG37" s="273"/>
      <c r="AH37" s="272"/>
      <c r="AI37" s="272"/>
      <c r="AJ37" s="273"/>
      <c r="AK37" s="272"/>
      <c r="AL37" s="272"/>
      <c r="AM37" s="273"/>
      <c r="AN37" s="272"/>
      <c r="AO37" s="272"/>
      <c r="AP37" s="273"/>
      <c r="AQ37" s="272"/>
      <c r="AR37" s="272"/>
      <c r="AS37" s="273"/>
      <c r="AT37" s="272"/>
      <c r="AU37" s="272"/>
      <c r="AV37" s="273"/>
      <c r="AW37" s="272"/>
      <c r="AX37" s="272"/>
      <c r="AY37" s="273"/>
      <c r="AZ37" s="272"/>
      <c r="BA37" s="272"/>
      <c r="BB37" s="274"/>
      <c r="BC37" s="272"/>
      <c r="BD37" s="273"/>
      <c r="BE37" s="272"/>
      <c r="BF37" s="272"/>
      <c r="BG37" s="272"/>
      <c r="BH37" s="272"/>
      <c r="BI37" s="273"/>
      <c r="BJ37" s="272"/>
      <c r="BK37" s="272"/>
      <c r="BL37" s="272"/>
      <c r="BM37" s="272"/>
      <c r="BN37" s="273"/>
    </row>
    <row r="38" spans="1:85" s="264" customFormat="1" x14ac:dyDescent="0.35">
      <c r="A38" s="265"/>
      <c r="F38" s="268"/>
      <c r="I38" s="268"/>
      <c r="L38" s="268"/>
      <c r="O38" s="268"/>
      <c r="R38" s="268"/>
      <c r="U38" s="268"/>
      <c r="X38" s="268"/>
      <c r="AA38" s="268"/>
      <c r="AD38" s="268"/>
      <c r="AG38" s="268"/>
      <c r="AJ38" s="268"/>
      <c r="AM38" s="268"/>
      <c r="AP38" s="268"/>
      <c r="AS38" s="268"/>
      <c r="AV38" s="268"/>
      <c r="AY38" s="268"/>
      <c r="BB38" s="275"/>
      <c r="BD38" s="268"/>
      <c r="BI38" s="268"/>
      <c r="BN38" s="268"/>
    </row>
    <row r="39" spans="1:85" s="264" customFormat="1" x14ac:dyDescent="0.35">
      <c r="A39" s="265"/>
      <c r="F39" s="268"/>
      <c r="I39" s="268"/>
      <c r="L39" s="268"/>
      <c r="O39" s="268"/>
      <c r="R39" s="268"/>
      <c r="U39" s="268"/>
      <c r="X39" s="268"/>
      <c r="AA39" s="268"/>
      <c r="AD39" s="268"/>
      <c r="AG39" s="268"/>
      <c r="AJ39" s="268"/>
      <c r="AM39" s="268"/>
      <c r="AP39" s="268"/>
      <c r="AS39" s="268"/>
      <c r="AV39" s="268"/>
      <c r="AY39" s="268"/>
      <c r="BB39" s="275"/>
      <c r="BD39" s="268"/>
      <c r="BI39" s="268"/>
      <c r="BN39" s="268"/>
    </row>
    <row r="40" spans="1:85" s="264" customFormat="1" x14ac:dyDescent="0.35">
      <c r="A40" s="265"/>
      <c r="F40" s="268"/>
      <c r="I40" s="268"/>
      <c r="L40" s="268"/>
      <c r="O40" s="268"/>
      <c r="R40" s="268"/>
      <c r="U40" s="268"/>
      <c r="X40" s="268"/>
      <c r="AA40" s="268"/>
      <c r="AD40" s="268"/>
      <c r="AG40" s="268"/>
      <c r="AJ40" s="268"/>
      <c r="AM40" s="268"/>
      <c r="AP40" s="268"/>
      <c r="AS40" s="268"/>
      <c r="AV40" s="268"/>
      <c r="AY40" s="268"/>
      <c r="BB40" s="275"/>
      <c r="BD40" s="268"/>
      <c r="BI40" s="268"/>
      <c r="BN40" s="268"/>
    </row>
    <row r="41" spans="1:85" s="264" customFormat="1" x14ac:dyDescent="0.35">
      <c r="A41" s="265"/>
      <c r="F41" s="268"/>
      <c r="I41" s="268"/>
      <c r="L41" s="268"/>
      <c r="O41" s="268"/>
      <c r="R41" s="268"/>
      <c r="U41" s="268"/>
      <c r="X41" s="268"/>
      <c r="AA41" s="268"/>
      <c r="AD41" s="268"/>
      <c r="AG41" s="268"/>
      <c r="AJ41" s="268"/>
      <c r="AM41" s="268"/>
      <c r="AP41" s="268"/>
      <c r="AS41" s="268"/>
      <c r="AV41" s="268"/>
      <c r="AY41" s="268"/>
      <c r="BB41" s="275"/>
      <c r="BD41" s="268"/>
      <c r="BI41" s="268"/>
      <c r="BN41" s="268"/>
    </row>
    <row r="42" spans="1:85" s="264" customFormat="1" x14ac:dyDescent="0.35">
      <c r="A42" s="265"/>
      <c r="F42" s="268"/>
      <c r="I42" s="268"/>
      <c r="L42" s="268"/>
      <c r="O42" s="268"/>
      <c r="R42" s="268"/>
      <c r="U42" s="268"/>
      <c r="X42" s="268"/>
      <c r="AA42" s="268"/>
      <c r="AD42" s="268"/>
      <c r="AG42" s="268"/>
      <c r="AJ42" s="268"/>
      <c r="AM42" s="268"/>
      <c r="AP42" s="268"/>
      <c r="AS42" s="268"/>
      <c r="AV42" s="268"/>
      <c r="AY42" s="268"/>
      <c r="BB42" s="275"/>
      <c r="BD42" s="268"/>
      <c r="BI42" s="268"/>
      <c r="BN42" s="268"/>
    </row>
    <row r="43" spans="1:85" s="264" customFormat="1" x14ac:dyDescent="0.35">
      <c r="A43" s="265"/>
      <c r="F43" s="268"/>
      <c r="I43" s="268"/>
      <c r="L43" s="268"/>
      <c r="O43" s="268"/>
      <c r="R43" s="268"/>
      <c r="U43" s="268"/>
      <c r="X43" s="268"/>
      <c r="AA43" s="268"/>
      <c r="AD43" s="268"/>
      <c r="AG43" s="268"/>
      <c r="AJ43" s="268"/>
      <c r="AM43" s="268"/>
      <c r="AP43" s="268"/>
      <c r="AS43" s="268"/>
      <c r="AV43" s="268"/>
      <c r="AY43" s="268"/>
      <c r="BB43" s="275"/>
      <c r="BD43" s="268"/>
      <c r="BI43" s="268"/>
      <c r="BN43" s="268"/>
    </row>
    <row r="44" spans="1:85" s="264" customFormat="1" x14ac:dyDescent="0.35">
      <c r="A44" s="265"/>
      <c r="F44" s="268"/>
      <c r="I44" s="268"/>
      <c r="L44" s="268"/>
      <c r="O44" s="268"/>
      <c r="R44" s="268"/>
      <c r="U44" s="268"/>
      <c r="X44" s="268"/>
      <c r="AA44" s="268"/>
      <c r="AD44" s="268"/>
      <c r="AG44" s="268"/>
      <c r="AJ44" s="268"/>
      <c r="AM44" s="268"/>
      <c r="AP44" s="268"/>
      <c r="AS44" s="268"/>
      <c r="AV44" s="268"/>
      <c r="AY44" s="268"/>
      <c r="BB44" s="275"/>
      <c r="BD44" s="268"/>
      <c r="BI44" s="268"/>
      <c r="BN44" s="268"/>
    </row>
    <row r="45" spans="1:85" s="264" customFormat="1" x14ac:dyDescent="0.35">
      <c r="A45" s="265"/>
      <c r="F45" s="268"/>
      <c r="I45" s="268"/>
      <c r="L45" s="268"/>
      <c r="O45" s="268"/>
      <c r="R45" s="268"/>
      <c r="U45" s="268"/>
      <c r="X45" s="268"/>
      <c r="AA45" s="268"/>
      <c r="AD45" s="268"/>
      <c r="AG45" s="268"/>
      <c r="AJ45" s="268"/>
      <c r="AM45" s="268"/>
      <c r="AP45" s="268"/>
      <c r="AS45" s="268"/>
      <c r="AV45" s="268"/>
      <c r="AY45" s="268"/>
      <c r="BB45" s="275"/>
      <c r="BD45" s="268"/>
      <c r="BI45" s="268"/>
      <c r="BN45" s="268"/>
    </row>
    <row r="46" spans="1:85" s="264" customFormat="1" x14ac:dyDescent="0.35">
      <c r="A46" s="265"/>
      <c r="F46" s="268"/>
      <c r="I46" s="268"/>
      <c r="L46" s="268"/>
      <c r="O46" s="268"/>
      <c r="R46" s="268"/>
      <c r="U46" s="268"/>
      <c r="X46" s="268"/>
      <c r="AA46" s="268"/>
      <c r="AD46" s="268"/>
      <c r="AG46" s="268"/>
      <c r="AJ46" s="268"/>
      <c r="AM46" s="268"/>
      <c r="AP46" s="268"/>
      <c r="AS46" s="268"/>
      <c r="AV46" s="268"/>
      <c r="AY46" s="268"/>
      <c r="BB46" s="275"/>
      <c r="BD46" s="268"/>
      <c r="BI46" s="268"/>
      <c r="BN46" s="268"/>
    </row>
    <row r="47" spans="1:85" s="264" customFormat="1" x14ac:dyDescent="0.35">
      <c r="A47" s="265"/>
      <c r="F47" s="268"/>
      <c r="I47" s="268"/>
      <c r="L47" s="268"/>
      <c r="O47" s="268"/>
      <c r="R47" s="268"/>
      <c r="U47" s="268"/>
      <c r="X47" s="268"/>
      <c r="AA47" s="268"/>
      <c r="AD47" s="268"/>
      <c r="AG47" s="268"/>
      <c r="AJ47" s="268"/>
      <c r="AM47" s="268"/>
      <c r="AP47" s="268"/>
      <c r="AS47" s="268"/>
      <c r="AV47" s="268"/>
      <c r="AY47" s="268"/>
      <c r="BB47" s="275"/>
      <c r="BD47" s="268"/>
      <c r="BI47" s="268"/>
      <c r="BN47" s="268"/>
    </row>
    <row r="48" spans="1:85" s="264" customFormat="1" x14ac:dyDescent="0.35">
      <c r="A48" s="265"/>
      <c r="F48" s="268"/>
      <c r="I48" s="268"/>
      <c r="L48" s="268"/>
      <c r="O48" s="268"/>
      <c r="R48" s="268"/>
      <c r="U48" s="268"/>
      <c r="X48" s="268"/>
      <c r="AA48" s="268"/>
      <c r="AD48" s="268"/>
      <c r="AG48" s="268"/>
      <c r="AJ48" s="268"/>
      <c r="AM48" s="268"/>
      <c r="AP48" s="268"/>
      <c r="AS48" s="268"/>
      <c r="AV48" s="268"/>
      <c r="AY48" s="268"/>
      <c r="BB48" s="275"/>
      <c r="BD48" s="268"/>
      <c r="BI48" s="268"/>
      <c r="BN48" s="268"/>
    </row>
    <row r="49" spans="1:66" s="264" customFormat="1" x14ac:dyDescent="0.35">
      <c r="A49" s="265"/>
      <c r="F49" s="268"/>
      <c r="I49" s="268"/>
      <c r="L49" s="268"/>
      <c r="O49" s="268"/>
      <c r="R49" s="268"/>
      <c r="U49" s="268"/>
      <c r="X49" s="268"/>
      <c r="AA49" s="268"/>
      <c r="AD49" s="268"/>
      <c r="AG49" s="268"/>
      <c r="AJ49" s="268"/>
      <c r="AM49" s="268"/>
      <c r="AP49" s="268"/>
      <c r="AS49" s="268"/>
      <c r="AV49" s="268"/>
      <c r="AY49" s="268"/>
      <c r="BB49" s="275"/>
      <c r="BD49" s="268"/>
      <c r="BI49" s="268"/>
      <c r="BN49" s="268"/>
    </row>
    <row r="50" spans="1:66" s="264" customFormat="1" x14ac:dyDescent="0.35">
      <c r="A50" s="265"/>
      <c r="F50" s="268"/>
      <c r="I50" s="268"/>
      <c r="L50" s="268"/>
      <c r="O50" s="268"/>
      <c r="R50" s="268"/>
      <c r="U50" s="268"/>
      <c r="X50" s="268"/>
      <c r="AA50" s="268"/>
      <c r="AD50" s="268"/>
      <c r="AG50" s="268"/>
      <c r="AJ50" s="268"/>
      <c r="AM50" s="268"/>
      <c r="AP50" s="268"/>
      <c r="AS50" s="268"/>
      <c r="AV50" s="268"/>
      <c r="AY50" s="268"/>
      <c r="BB50" s="275"/>
      <c r="BD50" s="268"/>
      <c r="BI50" s="268"/>
      <c r="BN50" s="268"/>
    </row>
    <row r="51" spans="1:66" s="264" customFormat="1" x14ac:dyDescent="0.35">
      <c r="A51" s="265"/>
      <c r="F51" s="268"/>
      <c r="I51" s="268"/>
      <c r="L51" s="268"/>
      <c r="O51" s="268"/>
      <c r="R51" s="268"/>
      <c r="U51" s="268"/>
      <c r="X51" s="268"/>
      <c r="AA51" s="268"/>
      <c r="AD51" s="268"/>
      <c r="AG51" s="268"/>
      <c r="AJ51" s="268"/>
      <c r="AM51" s="268"/>
      <c r="AP51" s="268"/>
      <c r="AS51" s="268"/>
      <c r="AV51" s="268"/>
      <c r="AY51" s="268"/>
      <c r="BB51" s="275"/>
      <c r="BD51" s="268"/>
      <c r="BI51" s="268"/>
      <c r="BN51" s="268"/>
    </row>
    <row r="52" spans="1:66" s="264" customFormat="1" x14ac:dyDescent="0.35">
      <c r="A52" s="265"/>
      <c r="F52" s="268"/>
      <c r="I52" s="268"/>
      <c r="L52" s="268"/>
      <c r="O52" s="268"/>
      <c r="R52" s="268"/>
      <c r="U52" s="268"/>
      <c r="X52" s="268"/>
      <c r="AA52" s="268"/>
      <c r="AD52" s="268"/>
      <c r="AG52" s="268"/>
      <c r="AJ52" s="268"/>
      <c r="AM52" s="268"/>
      <c r="AP52" s="268"/>
      <c r="AS52" s="268"/>
      <c r="AV52" s="268"/>
      <c r="AY52" s="268"/>
      <c r="BB52" s="275"/>
      <c r="BD52" s="268"/>
      <c r="BI52" s="268"/>
      <c r="BN52" s="268"/>
    </row>
    <row r="53" spans="1:66" s="264" customFormat="1" x14ac:dyDescent="0.35">
      <c r="A53" s="265"/>
      <c r="F53" s="268"/>
      <c r="I53" s="268"/>
      <c r="L53" s="268"/>
      <c r="O53" s="268"/>
      <c r="R53" s="268"/>
      <c r="U53" s="268"/>
      <c r="X53" s="268"/>
      <c r="AA53" s="268"/>
      <c r="AD53" s="268"/>
      <c r="AG53" s="268"/>
      <c r="AJ53" s="268"/>
      <c r="AM53" s="268"/>
      <c r="AP53" s="268"/>
      <c r="AS53" s="268"/>
      <c r="AV53" s="268"/>
      <c r="AY53" s="268"/>
      <c r="BB53" s="275"/>
      <c r="BD53" s="268"/>
      <c r="BI53" s="268"/>
      <c r="BN53" s="268"/>
    </row>
    <row r="54" spans="1:66" s="264" customFormat="1" x14ac:dyDescent="0.35">
      <c r="A54" s="265"/>
      <c r="F54" s="268"/>
      <c r="I54" s="268"/>
      <c r="L54" s="268"/>
      <c r="O54" s="268"/>
      <c r="R54" s="268"/>
      <c r="U54" s="268"/>
      <c r="X54" s="268"/>
      <c r="AA54" s="268"/>
      <c r="AD54" s="268"/>
      <c r="AG54" s="268"/>
      <c r="AJ54" s="268"/>
      <c r="AM54" s="268"/>
      <c r="AP54" s="268"/>
      <c r="AS54" s="268"/>
      <c r="AV54" s="268"/>
      <c r="AY54" s="268"/>
      <c r="BB54" s="275"/>
      <c r="BD54" s="268"/>
      <c r="BI54" s="268"/>
      <c r="BN54" s="268"/>
    </row>
    <row r="55" spans="1:66" s="264" customFormat="1" x14ac:dyDescent="0.35">
      <c r="A55" s="265"/>
      <c r="F55" s="268"/>
      <c r="I55" s="268"/>
      <c r="L55" s="268"/>
      <c r="O55" s="268"/>
      <c r="R55" s="268"/>
      <c r="U55" s="268"/>
      <c r="X55" s="268"/>
      <c r="AA55" s="268"/>
      <c r="AD55" s="268"/>
      <c r="AG55" s="268"/>
      <c r="AJ55" s="268"/>
      <c r="AM55" s="268"/>
      <c r="AP55" s="268"/>
      <c r="AS55" s="268"/>
      <c r="AV55" s="268"/>
      <c r="AY55" s="268"/>
      <c r="BB55" s="275"/>
      <c r="BD55" s="268"/>
      <c r="BI55" s="268"/>
      <c r="BN55" s="268"/>
    </row>
    <row r="56" spans="1:66" s="264" customFormat="1" x14ac:dyDescent="0.35">
      <c r="A56" s="265"/>
      <c r="F56" s="268"/>
      <c r="I56" s="268"/>
      <c r="L56" s="268"/>
      <c r="O56" s="268"/>
      <c r="R56" s="268"/>
      <c r="U56" s="268"/>
      <c r="X56" s="268"/>
      <c r="AA56" s="268"/>
      <c r="AD56" s="268"/>
      <c r="AG56" s="268"/>
      <c r="AJ56" s="268"/>
      <c r="AM56" s="268"/>
      <c r="AP56" s="268"/>
      <c r="AS56" s="268"/>
      <c r="AV56" s="268"/>
      <c r="AY56" s="268"/>
      <c r="BB56" s="275"/>
      <c r="BD56" s="268"/>
      <c r="BI56" s="268"/>
      <c r="BN56" s="268"/>
    </row>
    <row r="57" spans="1:66" s="264" customFormat="1" x14ac:dyDescent="0.35">
      <c r="A57" s="265"/>
      <c r="F57" s="268"/>
      <c r="I57" s="268"/>
      <c r="L57" s="268"/>
      <c r="O57" s="268"/>
      <c r="R57" s="268"/>
      <c r="U57" s="268"/>
      <c r="X57" s="268"/>
      <c r="AA57" s="268"/>
      <c r="AD57" s="268"/>
      <c r="AG57" s="268"/>
      <c r="AJ57" s="268"/>
      <c r="AM57" s="268"/>
      <c r="AP57" s="268"/>
      <c r="AS57" s="268"/>
      <c r="AV57" s="268"/>
      <c r="AY57" s="268"/>
      <c r="BB57" s="275"/>
      <c r="BD57" s="268"/>
      <c r="BI57" s="268"/>
      <c r="BN57" s="268"/>
    </row>
    <row r="58" spans="1:66" s="264" customFormat="1" x14ac:dyDescent="0.35">
      <c r="A58" s="265"/>
      <c r="F58" s="268"/>
      <c r="I58" s="268"/>
      <c r="L58" s="268"/>
      <c r="O58" s="268"/>
      <c r="R58" s="268"/>
      <c r="U58" s="268"/>
      <c r="X58" s="268"/>
      <c r="AA58" s="268"/>
      <c r="AD58" s="268"/>
      <c r="AG58" s="268"/>
      <c r="AJ58" s="268"/>
      <c r="AM58" s="268"/>
      <c r="AP58" s="268"/>
      <c r="AS58" s="268"/>
      <c r="AV58" s="268"/>
      <c r="AY58" s="268"/>
      <c r="BB58" s="275"/>
      <c r="BD58" s="268"/>
      <c r="BI58" s="268"/>
      <c r="BN58" s="268"/>
    </row>
    <row r="59" spans="1:66" s="264" customFormat="1" x14ac:dyDescent="0.35">
      <c r="A59" s="265"/>
      <c r="F59" s="268"/>
      <c r="I59" s="268"/>
      <c r="L59" s="268"/>
      <c r="O59" s="268"/>
      <c r="R59" s="268"/>
      <c r="U59" s="268"/>
      <c r="X59" s="268"/>
      <c r="AA59" s="268"/>
      <c r="AD59" s="268"/>
      <c r="AG59" s="268"/>
      <c r="AJ59" s="268"/>
      <c r="AM59" s="268"/>
      <c r="AP59" s="268"/>
      <c r="AS59" s="268"/>
      <c r="AV59" s="268"/>
      <c r="AY59" s="268"/>
      <c r="BB59" s="275"/>
      <c r="BD59" s="268"/>
      <c r="BI59" s="268"/>
      <c r="BN59" s="268"/>
    </row>
    <row r="60" spans="1:66" s="264" customFormat="1" x14ac:dyDescent="0.35">
      <c r="A60" s="265"/>
      <c r="F60" s="268"/>
      <c r="I60" s="268"/>
      <c r="L60" s="268"/>
      <c r="O60" s="268"/>
      <c r="R60" s="268"/>
      <c r="U60" s="268"/>
      <c r="X60" s="268"/>
      <c r="AA60" s="268"/>
      <c r="AD60" s="268"/>
      <c r="AG60" s="268"/>
      <c r="AJ60" s="268"/>
      <c r="AM60" s="268"/>
      <c r="AP60" s="268"/>
      <c r="AS60" s="268"/>
      <c r="AV60" s="268"/>
      <c r="AY60" s="268"/>
      <c r="BB60" s="275"/>
      <c r="BD60" s="268"/>
      <c r="BI60" s="268"/>
      <c r="BN60" s="268"/>
    </row>
    <row r="61" spans="1:66" s="264" customFormat="1" x14ac:dyDescent="0.35">
      <c r="A61" s="265"/>
      <c r="F61" s="268"/>
      <c r="I61" s="268"/>
      <c r="L61" s="268"/>
      <c r="O61" s="268"/>
      <c r="R61" s="268"/>
      <c r="U61" s="268"/>
      <c r="X61" s="268"/>
      <c r="AA61" s="268"/>
      <c r="AD61" s="268"/>
      <c r="AG61" s="268"/>
      <c r="AJ61" s="268"/>
      <c r="AM61" s="268"/>
      <c r="AP61" s="268"/>
      <c r="AS61" s="268"/>
      <c r="AV61" s="268"/>
      <c r="AY61" s="268"/>
      <c r="BB61" s="275"/>
      <c r="BD61" s="268"/>
      <c r="BI61" s="268"/>
      <c r="BN61" s="268"/>
    </row>
    <row r="62" spans="1:66" s="264" customFormat="1" x14ac:dyDescent="0.35">
      <c r="A62" s="265"/>
      <c r="F62" s="268"/>
      <c r="I62" s="268"/>
      <c r="L62" s="268"/>
      <c r="O62" s="268"/>
      <c r="R62" s="268"/>
      <c r="U62" s="268"/>
      <c r="X62" s="268"/>
      <c r="AA62" s="268"/>
      <c r="AD62" s="268"/>
      <c r="AG62" s="268"/>
      <c r="AJ62" s="268"/>
      <c r="AM62" s="268"/>
      <c r="AP62" s="268"/>
      <c r="AS62" s="268"/>
      <c r="AV62" s="268"/>
      <c r="AY62" s="268"/>
      <c r="BB62" s="275"/>
      <c r="BD62" s="268"/>
      <c r="BI62" s="268"/>
      <c r="BN62" s="268"/>
    </row>
    <row r="63" spans="1:66" s="264" customFormat="1" x14ac:dyDescent="0.35">
      <c r="A63" s="265"/>
      <c r="F63" s="268"/>
      <c r="I63" s="268"/>
      <c r="L63" s="268"/>
      <c r="O63" s="268"/>
      <c r="R63" s="268"/>
      <c r="U63" s="268"/>
      <c r="X63" s="268"/>
      <c r="AA63" s="268"/>
      <c r="AD63" s="268"/>
      <c r="AG63" s="268"/>
      <c r="AJ63" s="268"/>
      <c r="AM63" s="268"/>
      <c r="AP63" s="268"/>
      <c r="AS63" s="268"/>
      <c r="AV63" s="268"/>
      <c r="AY63" s="268"/>
      <c r="BB63" s="275"/>
      <c r="BD63" s="268"/>
      <c r="BI63" s="268"/>
      <c r="BN63" s="268"/>
    </row>
    <row r="64" spans="1:66" s="264" customFormat="1" x14ac:dyDescent="0.35">
      <c r="A64" s="265"/>
      <c r="F64" s="268"/>
      <c r="I64" s="268"/>
      <c r="L64" s="268"/>
      <c r="O64" s="268"/>
      <c r="R64" s="268"/>
      <c r="U64" s="268"/>
      <c r="X64" s="268"/>
      <c r="AA64" s="268"/>
      <c r="AD64" s="268"/>
      <c r="AG64" s="268"/>
      <c r="AJ64" s="268"/>
      <c r="AM64" s="268"/>
      <c r="AP64" s="268"/>
      <c r="AS64" s="268"/>
      <c r="AV64" s="268"/>
      <c r="AY64" s="268"/>
      <c r="BB64" s="275"/>
      <c r="BD64" s="268"/>
      <c r="BI64" s="268"/>
      <c r="BN64" s="268"/>
    </row>
    <row r="173" spans="1:1" x14ac:dyDescent="0.35">
      <c r="A173" s="14"/>
    </row>
    <row r="174" spans="1:1" x14ac:dyDescent="0.35">
      <c r="A174" s="7"/>
    </row>
    <row r="175" spans="1:1" x14ac:dyDescent="0.35">
      <c r="A175" s="7"/>
    </row>
    <row r="176" spans="1:1" x14ac:dyDescent="0.35">
      <c r="A176" s="7"/>
    </row>
    <row r="177" spans="1:1" x14ac:dyDescent="0.35">
      <c r="A177" s="7"/>
    </row>
    <row r="178" spans="1:1" x14ac:dyDescent="0.35">
      <c r="A178" s="7"/>
    </row>
    <row r="179" spans="1:1" x14ac:dyDescent="0.35">
      <c r="A179" s="7"/>
    </row>
    <row r="180" spans="1:1" x14ac:dyDescent="0.35">
      <c r="A180" s="7"/>
    </row>
  </sheetData>
  <sheetProtection sheet="1" objects="1" scenarios="1" selectLockedCells="1" selectUnlockedCells="1"/>
  <mergeCells count="22">
    <mergeCell ref="AZ1:BN1"/>
    <mergeCell ref="AE2:AG2"/>
    <mergeCell ref="AH2:AJ2"/>
    <mergeCell ref="AZ2:BD2"/>
    <mergeCell ref="BE2:BI2"/>
    <mergeCell ref="BJ2:BN2"/>
    <mergeCell ref="AK2:AM2"/>
    <mergeCell ref="AN2:AP2"/>
    <mergeCell ref="A1:AY1"/>
    <mergeCell ref="AQ2:AS2"/>
    <mergeCell ref="AT2:AV2"/>
    <mergeCell ref="AW2:AY2"/>
    <mergeCell ref="A2:B2"/>
    <mergeCell ref="D2:F2"/>
    <mergeCell ref="G2:I2"/>
    <mergeCell ref="J2:L2"/>
    <mergeCell ref="AB2:AD2"/>
    <mergeCell ref="M2:O2"/>
    <mergeCell ref="P2:R2"/>
    <mergeCell ref="S2:U2"/>
    <mergeCell ref="V2:X2"/>
    <mergeCell ref="Y2:AA2"/>
  </mergeCells>
  <hyperlinks>
    <hyperlink ref="X15" r:id="rId1" display="https://www.jumborapportage.com/FbContent.ashx/pub_1007/downloads/v190328134223/@SlVNQk8zMDk2X01WT2JlcmljaHQrQ292ZXIucGRm_x000a__x000a_- - https://www.jumborapportage.com/FbContent.ashx/pub_1011/downloads/v200417155210/JUMBO3878_MENSENRECHTENRAPPORTAGE%20CACAO-S1.pdf_x000a_https://www.jumborapportage.com/FbContent.ashx/pub_1011/downloads/v200417155210/JUMBO3878_MENSENRECHTENRAPPORTAGE%20CACAO-S1.pdf " xr:uid="{00000000-0004-0000-0200-000000000000}"/>
    <hyperlink ref="O34" r:id="rId2" location="third-party-memberships-initiatives-and-associations" display="https://cr.aldisouthgroup.com/en/cr-portal/simply-responsible/human-rights#third-party-memberships-initiatives-and-associations" xr:uid="{00000000-0004-0000-0200-000001000000}"/>
    <hyperlink ref="O5" r:id="rId3" location="measures-taken-to-mitigiate-and-prevent-adverse-impacts-on-human-rights_x000a__x000a_" display="https://cr.aldisouthgroup.com/en/responsibility/our-priorities/respecting-human-rights#measures-taken-to-mitigiate-and-prevent-adverse-impacts-on-human-rights_x000a__x000a_" xr:uid="{00000000-0004-0000-0200-000002000000}"/>
    <hyperlink ref="O6" r:id="rId4" location="sustainable-supply-chains" xr:uid="{00000000-0004-0000-0200-000003000000}"/>
    <hyperlink ref="F11" r:id="rId5" xr:uid="{00000000-0004-0000-0200-000004000000}"/>
    <hyperlink ref="I33" r:id="rId6" xr:uid="{00000000-0004-0000-0200-000005000000}"/>
    <hyperlink ref="L33" r:id="rId7" xr:uid="{00000000-0004-0000-0200-000006000000}"/>
    <hyperlink ref="R15" r:id="rId8" xr:uid="{00000000-0004-0000-0200-000007000000}"/>
    <hyperlink ref="R7" r:id="rId9" xr:uid="{00000000-0004-0000-0200-000008000000}"/>
    <hyperlink ref="AA33" r:id="rId10" xr:uid="{00000000-0004-0000-0200-000009000000}"/>
    <hyperlink ref="AD17" r:id="rId11" display="https://corporate.lidl.co.uk/sustainability/human-rights-ethical-trade" xr:uid="{00000000-0004-0000-0200-00000A000000}"/>
    <hyperlink ref="AD13" r:id="rId12" display="https://www.lidl.de/de/sortiment-lebensmittel/s7377408; " xr:uid="{00000000-0004-0000-0200-00000B000000}"/>
    <hyperlink ref="AD33" r:id="rId13" xr:uid="{00000000-0004-0000-0200-00000C000000}"/>
    <hyperlink ref="AJ6" r:id="rId14" xr:uid="{00000000-0004-0000-0200-00000D000000}"/>
    <hyperlink ref="AM33" r:id="rId15" xr:uid="{00000000-0004-0000-0200-00000E000000}"/>
    <hyperlink ref="AV7" r:id="rId16" display="https://corporate.asda.com/media-library/document/asda-modern-slavery-statement-2019/_proxyDocument?id=0000016a-6ecd-d7ff-a3ea-6fef02ad0001&amp;cmpid=ahc-_-corp-_-asdacom-_-environment-downloads-_-footer-_-about-modern-slavery" xr:uid="{00000000-0004-0000-0200-00000F000000}"/>
    <hyperlink ref="AV9" r:id="rId17" xr:uid="{00000000-0004-0000-0200-000010000000}"/>
    <hyperlink ref="AV15" r:id="rId18" xr:uid="{00000000-0004-0000-0200-000011000000}"/>
    <hyperlink ref="AV34" r:id="rId19" xr:uid="{00000000-0004-0000-0200-000012000000}"/>
    <hyperlink ref="AV33" r:id="rId20" xr:uid="{00000000-0004-0000-0200-000013000000}"/>
    <hyperlink ref="AY33" r:id="rId21" xr:uid="{00000000-0004-0000-0200-000014000000}"/>
    <hyperlink ref="F10" r:id="rId22" xr:uid="{00000000-0004-0000-0200-000015000000}"/>
    <hyperlink ref="I9" r:id="rId23" xr:uid="{00000000-0004-0000-0200-000016000000}"/>
    <hyperlink ref="L13" r:id="rId24" xr:uid="{00000000-0004-0000-0200-000017000000}"/>
    <hyperlink ref="L17" r:id="rId25" xr:uid="{00000000-0004-0000-0200-000018000000}"/>
    <hyperlink ref="O13" r:id="rId26" xr:uid="{00000000-0004-0000-0200-000019000000}"/>
    <hyperlink ref="AD9" r:id="rId27" xr:uid="{00000000-0004-0000-0200-00001A000000}"/>
    <hyperlink ref="AD11" r:id="rId28" xr:uid="{00000000-0004-0000-0200-00001B000000}"/>
    <hyperlink ref="AJ5" r:id="rId29" display="https://www.plus.nl/INTERSHOP/static/WFS/PLUS-Site/website-webshop/PLUS-website-webshop/nl_NL/Contentpaginas/Verantwoord/Ken%20de%20keten-aanpak/Maart%202019%20-%20Toelichting%20Ken%20de%20Keten-aanpak%20-%20beleid%2c%20focus%20en%20management%20van%20risico%27s%20PLUS.docx.pdf_x000a__x000a_p. 1, Parte &quot;Waarom een statement over mensenrechten?&quot;" xr:uid="{00000000-0004-0000-0200-00001C000000}"/>
    <hyperlink ref="AJ9" r:id="rId30" display="https://www.plus.nl/INTERSHOP/static/WFS/PLUS-Site/website-webshop/PLUS-website-webshop/nl_NL/Contentpaginas/Verantwoord/Ken%20de%20keten-aanpak/Maart%202019%20-%20Toelichting%20Ken%20de%20Keten-aanpak%20-%20beleid%2c%20focus%20en%20management%20van%20risico%27s%20PLUS.docx.pdf_x000a__x000a_Parte 8, segundo parágrafo." xr:uid="{00000000-0004-0000-0200-00001D000000}"/>
    <hyperlink ref="R6" r:id="rId31" xr:uid="{00000000-0004-0000-0200-00001E000000}"/>
    <hyperlink ref="U9" r:id="rId32" xr:uid="{00000000-0004-0000-0200-00001F000000}"/>
    <hyperlink ref="U33" r:id="rId33" xr:uid="{00000000-0004-0000-0200-000020000000}"/>
    <hyperlink ref="BC21" r:id="rId34" display="http://www.contracs.org.br/destaques/480/contracs-participa-de-encontro-sobre-acordo-mundial-entre-uni-e-carrefour-na-suica_x000a_Acesso em 3 de Agosto de 2020_x000a__x000a_Um representante da Confederação Nacional dos Trabalhadores do Comércio e Serviços (CONTRACS) participou na assinatura do acordo renovado em 2015, notando que o acordo novo foi um avanço e que promoveria o diálogo social construtivo e permanente e a promoção do respeito pelos direitos fundamentais dos funcionários das entidades do Carrefour._x000a__x000a_Não fica claro se, nem como, seria aplicado nas cadeias de fornecimento, então não cedida a pontuação." xr:uid="{1E8D095B-8194-41FA-8F06-24A526722CE3}"/>
  </hyperlinks>
  <pageMargins left="0.70866141732283472" right="0.70866141732283472" top="0.74803149606299213" bottom="0.74803149606299213" header="0.31496062992125984" footer="0.31496062992125984"/>
  <pageSetup paperSize="8" scale="60" orientation="landscape" verticalDpi="300" r:id="rId35"/>
  <headerFooter>
    <oddHeader>&amp;LSupermercados Brasil</oddHeader>
    <oddFooter>&amp;L&amp;F&amp;C&amp;P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dimension ref="A1:DD193"/>
  <sheetViews>
    <sheetView zoomScale="80" zoomScaleNormal="80" workbookViewId="0">
      <pane xSplit="3" ySplit="3" topLeftCell="AZ4" activePane="bottomRight" state="frozen"/>
      <selection pane="topRight" activeCell="D1" sqref="D1"/>
      <selection pane="bottomLeft" activeCell="A4" sqref="A4"/>
      <selection pane="bottomRight" activeCell="BB5" sqref="BB5"/>
    </sheetView>
  </sheetViews>
  <sheetFormatPr defaultColWidth="9.08984375" defaultRowHeight="14.5" x14ac:dyDescent="0.35"/>
  <cols>
    <col min="1" max="1" width="10.36328125" style="8" customWidth="1"/>
    <col min="2" max="2" width="42" style="9" customWidth="1"/>
    <col min="3" max="3" width="55.453125" style="9" customWidth="1"/>
    <col min="4" max="5" width="9.08984375" style="9" hidden="1" customWidth="1"/>
    <col min="6" max="6" width="20.453125" style="10" hidden="1" customWidth="1"/>
    <col min="7" max="7" width="9.08984375" style="9" hidden="1" customWidth="1"/>
    <col min="8" max="8" width="10.453125" style="9" hidden="1" customWidth="1"/>
    <col min="9" max="9" width="22.453125" style="10" hidden="1" customWidth="1"/>
    <col min="10" max="10" width="10.453125" style="9" hidden="1" customWidth="1"/>
    <col min="11" max="11" width="9.08984375" style="9" hidden="1" customWidth="1"/>
    <col min="12" max="12" width="20.08984375" style="10" hidden="1" customWidth="1"/>
    <col min="13" max="14" width="9.08984375" style="9" hidden="1" customWidth="1"/>
    <col min="15" max="15" width="20.453125" style="10" hidden="1" customWidth="1"/>
    <col min="16" max="17" width="9.08984375" style="9" hidden="1" customWidth="1"/>
    <col min="18" max="18" width="20.453125" style="10" hidden="1" customWidth="1"/>
    <col min="19" max="20" width="9.08984375" style="9" hidden="1" customWidth="1"/>
    <col min="21" max="21" width="20.453125" style="10" hidden="1" customWidth="1"/>
    <col min="22" max="23" width="9.08984375" style="9" hidden="1" customWidth="1"/>
    <col min="24" max="24" width="20.36328125" style="10" hidden="1" customWidth="1"/>
    <col min="25" max="26" width="9.08984375" style="9" hidden="1" customWidth="1"/>
    <col min="27" max="27" width="20.6328125" style="10" hidden="1" customWidth="1"/>
    <col min="28" max="29" width="9.08984375" style="9" hidden="1" customWidth="1"/>
    <col min="30" max="30" width="20.453125" style="10" hidden="1" customWidth="1"/>
    <col min="31" max="31" width="9.08984375" style="9" hidden="1" customWidth="1"/>
    <col min="32" max="32" width="9.6328125" style="9" hidden="1" customWidth="1"/>
    <col min="33" max="33" width="21.08984375" style="10" hidden="1" customWidth="1"/>
    <col min="34" max="34" width="9.6328125" style="9" hidden="1" customWidth="1"/>
    <col min="35" max="35" width="9.08984375" style="9" hidden="1" customWidth="1"/>
    <col min="36" max="36" width="20.453125" style="10" hidden="1" customWidth="1"/>
    <col min="37" max="38" width="9.08984375" style="9" hidden="1" customWidth="1"/>
    <col min="39" max="39" width="20.08984375" style="10" hidden="1" customWidth="1"/>
    <col min="40" max="40" width="9.08984375" style="9" hidden="1" customWidth="1"/>
    <col min="41" max="41" width="10.36328125" style="9" hidden="1" customWidth="1"/>
    <col min="42" max="42" width="22.08984375" style="10" hidden="1" customWidth="1"/>
    <col min="43" max="43" width="11.453125" style="9" hidden="1" customWidth="1"/>
    <col min="44" max="44" width="9.08984375" style="9" hidden="1" customWidth="1"/>
    <col min="45" max="45" width="20.08984375" style="10" hidden="1" customWidth="1"/>
    <col min="46" max="47" width="9.08984375" style="9" hidden="1" customWidth="1"/>
    <col min="48" max="48" width="20.453125" style="10" hidden="1" customWidth="1"/>
    <col min="49" max="49" width="9.08984375" style="9" hidden="1" customWidth="1"/>
    <col min="50" max="50" width="13.6328125" style="9" hidden="1" customWidth="1"/>
    <col min="51" max="51" width="8.54296875" style="10" hidden="1" customWidth="1"/>
    <col min="52" max="52" width="12.08984375" style="9" customWidth="1"/>
    <col min="53" max="53" width="14" style="9" customWidth="1"/>
    <col min="54" max="54" width="33.453125" style="9" customWidth="1"/>
    <col min="55" max="55" width="27" style="9" hidden="1" customWidth="1"/>
    <col min="56" max="56" width="38.453125" style="10" hidden="1" customWidth="1"/>
    <col min="57" max="57" width="12.54296875" style="7" customWidth="1"/>
    <col min="58" max="58" width="14.90625" style="7" customWidth="1"/>
    <col min="59" max="59" width="23.36328125" style="7" customWidth="1"/>
    <col min="60" max="60" width="30.453125" style="7" hidden="1" customWidth="1"/>
    <col min="61" max="61" width="32.453125" style="7" hidden="1" customWidth="1"/>
    <col min="62" max="62" width="13.453125" style="7" customWidth="1"/>
    <col min="63" max="63" width="14.90625" style="7" customWidth="1"/>
    <col min="64" max="64" width="29.6328125" style="7" customWidth="1"/>
    <col min="65" max="65" width="23.36328125" style="7" hidden="1" customWidth="1"/>
    <col min="66" max="66" width="38.08984375" style="7" hidden="1" customWidth="1"/>
    <col min="67" max="79" width="9.08984375" style="264"/>
    <col min="80" max="16384" width="9.08984375" style="7"/>
  </cols>
  <sheetData>
    <row r="1" spans="1:108" s="21" customFormat="1" ht="31.5" customHeight="1" x14ac:dyDescent="0.35">
      <c r="A1" s="307" t="s">
        <v>695</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9"/>
      <c r="AZ1" s="310"/>
      <c r="BA1" s="311"/>
      <c r="BB1" s="311"/>
      <c r="BC1" s="311"/>
      <c r="BD1" s="311"/>
      <c r="BE1" s="311"/>
      <c r="BF1" s="311"/>
      <c r="BG1" s="311"/>
      <c r="BH1" s="311"/>
      <c r="BI1" s="311"/>
      <c r="BJ1" s="311"/>
      <c r="BK1" s="311"/>
      <c r="BL1" s="311"/>
      <c r="BM1" s="311"/>
      <c r="BN1" s="311"/>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3"/>
    </row>
    <row r="2" spans="1:108" s="16" customFormat="1" ht="16.5" customHeight="1" x14ac:dyDescent="0.35">
      <c r="A2" s="284"/>
      <c r="B2" s="285"/>
      <c r="C2" s="26"/>
      <c r="D2" s="284" t="s">
        <v>1</v>
      </c>
      <c r="E2" s="285"/>
      <c r="F2" s="304"/>
      <c r="G2" s="305" t="s">
        <v>2</v>
      </c>
      <c r="H2" s="285"/>
      <c r="I2" s="306"/>
      <c r="J2" s="303" t="s">
        <v>17</v>
      </c>
      <c r="K2" s="285"/>
      <c r="L2" s="304"/>
      <c r="M2" s="305" t="s">
        <v>18</v>
      </c>
      <c r="N2" s="285"/>
      <c r="O2" s="306"/>
      <c r="P2" s="303" t="s">
        <v>5</v>
      </c>
      <c r="Q2" s="285"/>
      <c r="R2" s="304"/>
      <c r="S2" s="305" t="s">
        <v>6</v>
      </c>
      <c r="T2" s="285"/>
      <c r="U2" s="306"/>
      <c r="V2" s="303" t="s">
        <v>7</v>
      </c>
      <c r="W2" s="285"/>
      <c r="X2" s="304"/>
      <c r="Y2" s="305" t="s">
        <v>8</v>
      </c>
      <c r="Z2" s="285"/>
      <c r="AA2" s="306"/>
      <c r="AB2" s="303" t="s">
        <v>9</v>
      </c>
      <c r="AC2" s="285"/>
      <c r="AD2" s="304"/>
      <c r="AE2" s="305" t="s">
        <v>10</v>
      </c>
      <c r="AF2" s="285"/>
      <c r="AG2" s="306"/>
      <c r="AH2" s="303" t="s">
        <v>11</v>
      </c>
      <c r="AI2" s="285"/>
      <c r="AJ2" s="304"/>
      <c r="AK2" s="305" t="s">
        <v>12</v>
      </c>
      <c r="AL2" s="285"/>
      <c r="AM2" s="306"/>
      <c r="AN2" s="303" t="s">
        <v>13</v>
      </c>
      <c r="AO2" s="285"/>
      <c r="AP2" s="304"/>
      <c r="AQ2" s="305" t="s">
        <v>14</v>
      </c>
      <c r="AR2" s="285"/>
      <c r="AS2" s="306"/>
      <c r="AT2" s="303" t="s">
        <v>15</v>
      </c>
      <c r="AU2" s="285"/>
      <c r="AV2" s="304"/>
      <c r="AW2" s="305" t="s">
        <v>16</v>
      </c>
      <c r="AX2" s="285"/>
      <c r="AY2" s="285"/>
      <c r="AZ2" s="292" t="s">
        <v>575</v>
      </c>
      <c r="BA2" s="292"/>
      <c r="BB2" s="292"/>
      <c r="BC2" s="292"/>
      <c r="BD2" s="292"/>
      <c r="BE2" s="292" t="s">
        <v>576</v>
      </c>
      <c r="BF2" s="292"/>
      <c r="BG2" s="292"/>
      <c r="BH2" s="292"/>
      <c r="BI2" s="292"/>
      <c r="BJ2" s="292" t="s">
        <v>577</v>
      </c>
      <c r="BK2" s="292"/>
      <c r="BL2" s="292"/>
      <c r="BM2" s="292"/>
      <c r="BN2" s="292"/>
      <c r="BO2" s="260"/>
      <c r="BP2" s="260"/>
      <c r="BQ2" s="260"/>
      <c r="BR2" s="260"/>
      <c r="BS2" s="260"/>
      <c r="BT2" s="260"/>
      <c r="BU2" s="260"/>
      <c r="BV2" s="260"/>
      <c r="BW2" s="260"/>
      <c r="BX2" s="260"/>
      <c r="BY2" s="260"/>
      <c r="BZ2" s="260"/>
      <c r="CA2" s="260"/>
    </row>
    <row r="3" spans="1:108" s="52" customFormat="1" ht="18" customHeight="1" x14ac:dyDescent="0.35">
      <c r="A3" s="143" t="s">
        <v>298</v>
      </c>
      <c r="B3" s="143" t="s">
        <v>235</v>
      </c>
      <c r="C3" s="144" t="s">
        <v>236</v>
      </c>
      <c r="D3" s="145" t="s">
        <v>283</v>
      </c>
      <c r="E3" s="143" t="s">
        <v>284</v>
      </c>
      <c r="F3" s="146" t="s">
        <v>282</v>
      </c>
      <c r="G3" s="147" t="s">
        <v>283</v>
      </c>
      <c r="H3" s="143" t="s">
        <v>284</v>
      </c>
      <c r="I3" s="148" t="s">
        <v>282</v>
      </c>
      <c r="J3" s="145" t="s">
        <v>283</v>
      </c>
      <c r="K3" s="143" t="s">
        <v>284</v>
      </c>
      <c r="L3" s="146" t="s">
        <v>282</v>
      </c>
      <c r="M3" s="147" t="s">
        <v>283</v>
      </c>
      <c r="N3" s="143" t="s">
        <v>284</v>
      </c>
      <c r="O3" s="148" t="s">
        <v>282</v>
      </c>
      <c r="P3" s="145" t="s">
        <v>283</v>
      </c>
      <c r="Q3" s="143" t="s">
        <v>284</v>
      </c>
      <c r="R3" s="146" t="s">
        <v>282</v>
      </c>
      <c r="S3" s="147" t="s">
        <v>283</v>
      </c>
      <c r="T3" s="143" t="s">
        <v>284</v>
      </c>
      <c r="U3" s="148" t="s">
        <v>282</v>
      </c>
      <c r="V3" s="145" t="s">
        <v>283</v>
      </c>
      <c r="W3" s="143" t="s">
        <v>284</v>
      </c>
      <c r="X3" s="146" t="s">
        <v>282</v>
      </c>
      <c r="Y3" s="147" t="s">
        <v>283</v>
      </c>
      <c r="Z3" s="143" t="s">
        <v>284</v>
      </c>
      <c r="AA3" s="148" t="s">
        <v>282</v>
      </c>
      <c r="AB3" s="145" t="s">
        <v>283</v>
      </c>
      <c r="AC3" s="143" t="s">
        <v>284</v>
      </c>
      <c r="AD3" s="146" t="s">
        <v>282</v>
      </c>
      <c r="AE3" s="147" t="s">
        <v>283</v>
      </c>
      <c r="AF3" s="143" t="s">
        <v>284</v>
      </c>
      <c r="AG3" s="148" t="s">
        <v>282</v>
      </c>
      <c r="AH3" s="145" t="s">
        <v>283</v>
      </c>
      <c r="AI3" s="143" t="s">
        <v>284</v>
      </c>
      <c r="AJ3" s="146" t="s">
        <v>282</v>
      </c>
      <c r="AK3" s="147" t="s">
        <v>283</v>
      </c>
      <c r="AL3" s="143" t="s">
        <v>284</v>
      </c>
      <c r="AM3" s="148" t="s">
        <v>282</v>
      </c>
      <c r="AN3" s="145" t="s">
        <v>283</v>
      </c>
      <c r="AO3" s="143" t="s">
        <v>284</v>
      </c>
      <c r="AP3" s="146" t="s">
        <v>282</v>
      </c>
      <c r="AQ3" s="147" t="s">
        <v>283</v>
      </c>
      <c r="AR3" s="143" t="s">
        <v>284</v>
      </c>
      <c r="AS3" s="148" t="s">
        <v>282</v>
      </c>
      <c r="AT3" s="145" t="s">
        <v>283</v>
      </c>
      <c r="AU3" s="143" t="s">
        <v>284</v>
      </c>
      <c r="AV3" s="146" t="s">
        <v>282</v>
      </c>
      <c r="AW3" s="147" t="s">
        <v>283</v>
      </c>
      <c r="AX3" s="143" t="s">
        <v>284</v>
      </c>
      <c r="AY3" s="144" t="s">
        <v>282</v>
      </c>
      <c r="AZ3" s="176" t="s">
        <v>283</v>
      </c>
      <c r="BA3" s="177" t="s">
        <v>284</v>
      </c>
      <c r="BB3" s="178" t="s">
        <v>282</v>
      </c>
      <c r="BC3" s="179" t="s">
        <v>579</v>
      </c>
      <c r="BD3" s="178" t="s">
        <v>611</v>
      </c>
      <c r="BE3" s="176" t="s">
        <v>283</v>
      </c>
      <c r="BF3" s="177" t="s">
        <v>284</v>
      </c>
      <c r="BG3" s="178" t="s">
        <v>282</v>
      </c>
      <c r="BH3" s="179" t="s">
        <v>579</v>
      </c>
      <c r="BI3" s="178" t="s">
        <v>611</v>
      </c>
      <c r="BJ3" s="176" t="s">
        <v>283</v>
      </c>
      <c r="BK3" s="177" t="s">
        <v>284</v>
      </c>
      <c r="BL3" s="178" t="s">
        <v>282</v>
      </c>
      <c r="BM3" s="179" t="s">
        <v>579</v>
      </c>
      <c r="BN3" s="178" t="s">
        <v>611</v>
      </c>
      <c r="BO3" s="261"/>
      <c r="BP3" s="261"/>
      <c r="BQ3" s="261"/>
      <c r="BR3" s="261"/>
      <c r="BS3" s="261"/>
      <c r="BT3" s="261"/>
      <c r="BU3" s="261"/>
      <c r="BV3" s="261"/>
      <c r="BW3" s="261"/>
      <c r="BX3" s="261"/>
      <c r="BY3" s="261"/>
      <c r="BZ3" s="261"/>
      <c r="CA3" s="261"/>
    </row>
    <row r="4" spans="1:108" s="56" customFormat="1" ht="46.5" customHeight="1" x14ac:dyDescent="0.35">
      <c r="A4" s="102" t="s">
        <v>83</v>
      </c>
      <c r="B4" s="149" t="s">
        <v>352</v>
      </c>
      <c r="C4" s="103"/>
      <c r="D4" s="104"/>
      <c r="E4" s="104"/>
      <c r="F4" s="104"/>
      <c r="G4" s="104"/>
      <c r="H4" s="104"/>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50"/>
      <c r="AZ4" s="105"/>
      <c r="BA4" s="105"/>
      <c r="BB4" s="105"/>
      <c r="BC4" s="105"/>
      <c r="BD4" s="150"/>
      <c r="BE4" s="105"/>
      <c r="BF4" s="105"/>
      <c r="BG4" s="105"/>
      <c r="BH4" s="105"/>
      <c r="BI4" s="150"/>
      <c r="BJ4" s="105"/>
      <c r="BK4" s="105"/>
      <c r="BL4" s="105"/>
      <c r="BM4" s="105"/>
      <c r="BN4" s="150"/>
      <c r="BO4" s="262"/>
      <c r="BP4" s="262"/>
      <c r="BQ4" s="262"/>
      <c r="BR4" s="262"/>
      <c r="BS4" s="262"/>
      <c r="BT4" s="262"/>
      <c r="BU4" s="262"/>
      <c r="BV4" s="262"/>
      <c r="BW4" s="262"/>
      <c r="BX4" s="262"/>
      <c r="BY4" s="262"/>
      <c r="BZ4" s="262"/>
      <c r="CA4" s="262"/>
    </row>
    <row r="5" spans="1:108" s="64" customFormat="1" ht="257.25" customHeight="1" x14ac:dyDescent="0.35">
      <c r="A5" s="82" t="s">
        <v>84</v>
      </c>
      <c r="B5" s="83" t="s">
        <v>353</v>
      </c>
      <c r="C5" s="59" t="s">
        <v>786</v>
      </c>
      <c r="D5" s="58" t="s">
        <v>276</v>
      </c>
      <c r="E5" s="58">
        <f>IF(D5="Sim",1,IF(D5="Apenas subsidiárias",0.5,0))</f>
        <v>0</v>
      </c>
      <c r="F5" s="59"/>
      <c r="G5" s="58" t="s">
        <v>276</v>
      </c>
      <c r="H5" s="58">
        <f>IF(G5="Sim",1,IF(G5="Apenas subsidiárias",0.5,0))</f>
        <v>0</v>
      </c>
      <c r="I5" s="59"/>
      <c r="J5" s="151" t="s">
        <v>277</v>
      </c>
      <c r="K5" s="58">
        <f>IF(J5="Sim",1,IF(J5="Apenas subsidiárias",0.5,0))</f>
        <v>1</v>
      </c>
      <c r="L5" s="67" t="s">
        <v>166</v>
      </c>
      <c r="M5" s="83" t="s">
        <v>277</v>
      </c>
      <c r="N5" s="58">
        <f>IF(M5="Sim",1,IF(M5="Apenas subsidiárias",0.5,0))</f>
        <v>1</v>
      </c>
      <c r="O5" s="62" t="s">
        <v>156</v>
      </c>
      <c r="P5" s="58" t="s">
        <v>277</v>
      </c>
      <c r="Q5" s="58">
        <f>IF(P5="Sim",1,IF(P5="Apenas subsidiárias",0.5,0))</f>
        <v>1</v>
      </c>
      <c r="R5" s="67" t="s">
        <v>178</v>
      </c>
      <c r="S5" s="58" t="s">
        <v>276</v>
      </c>
      <c r="T5" s="58">
        <f>IF(S5="Sim",1,IF(S5="Apenas subsidiárias",0.5,0))</f>
        <v>0</v>
      </c>
      <c r="U5" s="63"/>
      <c r="V5" s="58" t="s">
        <v>276</v>
      </c>
      <c r="W5" s="58">
        <v>0</v>
      </c>
      <c r="X5" s="59"/>
      <c r="Y5" s="58" t="s">
        <v>276</v>
      </c>
      <c r="Z5" s="58">
        <f>IF(Y5="Sim",1,IF(Y5="Apenas subsidiárias",0.5,0))</f>
        <v>0</v>
      </c>
      <c r="AA5" s="58"/>
      <c r="AB5" s="83" t="s">
        <v>277</v>
      </c>
      <c r="AC5" s="58">
        <f>IF(AB5="Sim",1,IF(AB5="Apenas subsidiárias",0.5,0))</f>
        <v>1</v>
      </c>
      <c r="AD5" s="59" t="s">
        <v>506</v>
      </c>
      <c r="AE5" s="58" t="s">
        <v>277</v>
      </c>
      <c r="AF5" s="58">
        <f>IF(AE5="Sim",1,IF(AE5="Apenas subsidiárias",0.5,0))</f>
        <v>1</v>
      </c>
      <c r="AG5" s="59" t="s">
        <v>787</v>
      </c>
      <c r="AH5" s="59" t="s">
        <v>277</v>
      </c>
      <c r="AI5" s="58">
        <f>IF(AH5="Sim",1,IF(AH5="Apenas subsidiárias",0.5,0))</f>
        <v>1</v>
      </c>
      <c r="AJ5" s="67" t="s">
        <v>192</v>
      </c>
      <c r="AK5" s="58" t="s">
        <v>276</v>
      </c>
      <c r="AL5" s="58">
        <f>IF(AK5="Sim",1,IF(AK5="Apenas subsidiárias",0.5,0))</f>
        <v>0</v>
      </c>
      <c r="AM5" s="59"/>
      <c r="AN5" s="58" t="s">
        <v>277</v>
      </c>
      <c r="AO5" s="58">
        <f>IF(AN5="Sim",1,IF(AN5="Apenas subsidiárias",0.5,0))</f>
        <v>1</v>
      </c>
      <c r="AP5" s="59" t="s">
        <v>788</v>
      </c>
      <c r="AQ5" s="59" t="s">
        <v>277</v>
      </c>
      <c r="AR5" s="58">
        <f>IF(AQ5="Sim",1,IF(AQ5="Apenas subsidiárias",0.5,0))</f>
        <v>1</v>
      </c>
      <c r="AS5" s="59" t="s">
        <v>789</v>
      </c>
      <c r="AT5" s="58" t="s">
        <v>277</v>
      </c>
      <c r="AU5" s="58">
        <f>IF(AT5="Sim",1,IF(AT5="Apenas subsidiárias",0.5,0))</f>
        <v>1</v>
      </c>
      <c r="AV5" s="67" t="s">
        <v>212</v>
      </c>
      <c r="AW5" s="58" t="s">
        <v>276</v>
      </c>
      <c r="AX5" s="58">
        <f>IF(AW5="Sim",1,IF(AW5="Apenas subsidiárias",0.5,0))</f>
        <v>0</v>
      </c>
      <c r="AY5" s="61"/>
      <c r="AZ5" s="58" t="s">
        <v>276</v>
      </c>
      <c r="BA5" s="58">
        <f>IF(AZ5="Sim",1,IF(AZ5="Apenas subsidiárias",0.5,0))</f>
        <v>0</v>
      </c>
      <c r="BB5" s="58"/>
      <c r="BC5" s="58" t="s">
        <v>680</v>
      </c>
      <c r="BD5" s="58" t="s">
        <v>681</v>
      </c>
      <c r="BE5" s="58" t="s">
        <v>277</v>
      </c>
      <c r="BF5" s="58">
        <f>IF(BE5="Sim",1,IF(BE5="Apenas subsidiárias",0.5,0))</f>
        <v>1</v>
      </c>
      <c r="BG5" s="58" t="s">
        <v>790</v>
      </c>
      <c r="BH5" s="58" t="s">
        <v>791</v>
      </c>
      <c r="BI5" s="61"/>
      <c r="BJ5" s="58" t="s">
        <v>276</v>
      </c>
      <c r="BK5" s="58">
        <f>IF(BJ5="Sim",1,IF(BJ5="Apenas subsidiárias",0.5,0))</f>
        <v>0</v>
      </c>
      <c r="BL5" s="117" t="s">
        <v>589</v>
      </c>
      <c r="BM5" s="58" t="s">
        <v>688</v>
      </c>
      <c r="BN5" s="61" t="s">
        <v>692</v>
      </c>
      <c r="BO5" s="263"/>
      <c r="BP5" s="263"/>
      <c r="BQ5" s="263"/>
      <c r="BR5" s="263"/>
      <c r="BS5" s="263"/>
      <c r="BT5" s="263"/>
      <c r="BU5" s="263"/>
      <c r="BV5" s="263"/>
      <c r="BW5" s="263"/>
      <c r="BX5" s="263"/>
      <c r="BY5" s="263"/>
      <c r="BZ5" s="263"/>
      <c r="CA5" s="263"/>
    </row>
    <row r="6" spans="1:108" s="64" customFormat="1" ht="242.25" customHeight="1" x14ac:dyDescent="0.35">
      <c r="A6" s="82" t="s">
        <v>85</v>
      </c>
      <c r="B6" s="83" t="s">
        <v>354</v>
      </c>
      <c r="C6" s="59" t="s">
        <v>792</v>
      </c>
      <c r="D6" s="58" t="s">
        <v>276</v>
      </c>
      <c r="E6" s="58">
        <f>IF(D6="Sim",1,IF(D6="Apenas subsidiárias",0.5,0))</f>
        <v>0</v>
      </c>
      <c r="F6" s="66"/>
      <c r="G6" s="58" t="s">
        <v>276</v>
      </c>
      <c r="H6" s="58">
        <f>IF(G6="Sim",1,IF(G6="Apenas subsidiárias",0.5,0))</f>
        <v>0</v>
      </c>
      <c r="I6" s="66"/>
      <c r="J6" s="58" t="s">
        <v>276</v>
      </c>
      <c r="K6" s="58">
        <f>IF(J6="Sim",1,IF(J6="Apenas subsidiárias",0.5,0))</f>
        <v>0</v>
      </c>
      <c r="L6" s="66"/>
      <c r="M6" s="58" t="s">
        <v>276</v>
      </c>
      <c r="N6" s="58">
        <f>IF(M6="Sim",1,IF(M6="Apenas subsidiárias",0.5,0))</f>
        <v>0</v>
      </c>
      <c r="O6" s="59"/>
      <c r="P6" s="58" t="s">
        <v>276</v>
      </c>
      <c r="Q6" s="58">
        <f>IF(P6="Sim",1,IF(P6="Apenas subsidiárias",0.5,0))</f>
        <v>0</v>
      </c>
      <c r="R6" s="66"/>
      <c r="S6" s="58" t="s">
        <v>276</v>
      </c>
      <c r="T6" s="58">
        <f>IF(S6="Sim",1,IF(S6="Apenas subsidiárias",0.5,0))</f>
        <v>0</v>
      </c>
      <c r="U6" s="63"/>
      <c r="V6" s="59" t="s">
        <v>276</v>
      </c>
      <c r="W6" s="58">
        <v>0</v>
      </c>
      <c r="X6" s="58"/>
      <c r="Y6" s="58" t="s">
        <v>276</v>
      </c>
      <c r="Z6" s="58">
        <f>IF(Y6="Sim",1,IF(Y6="Apenas subsidiárias",0.5,0))</f>
        <v>0</v>
      </c>
      <c r="AA6" s="58"/>
      <c r="AB6" s="59" t="s">
        <v>276</v>
      </c>
      <c r="AC6" s="58">
        <f>IF(AB6="Sim",1,IF(AB6="Apenas subsidiárias",0.5,0))</f>
        <v>0</v>
      </c>
      <c r="AD6" s="59"/>
      <c r="AE6" s="58" t="s">
        <v>276</v>
      </c>
      <c r="AF6" s="58">
        <f>IF(AE6="Sim",1,IF(AE6="Apenas subsidiárias",0.5,0))</f>
        <v>0</v>
      </c>
      <c r="AG6" s="66"/>
      <c r="AH6" s="58" t="s">
        <v>276</v>
      </c>
      <c r="AI6" s="58">
        <f>IF(AH6="Sim",1,IF(AH6="Apenas subsidiárias",0.5,0))</f>
        <v>0</v>
      </c>
      <c r="AJ6" s="66"/>
      <c r="AK6" s="58" t="s">
        <v>276</v>
      </c>
      <c r="AL6" s="58">
        <f>IF(AK6="Sim",1,IF(AK6="Apenas subsidiárias",0.5,0))</f>
        <v>0</v>
      </c>
      <c r="AM6" s="59"/>
      <c r="AN6" s="58" t="s">
        <v>277</v>
      </c>
      <c r="AO6" s="58">
        <f>IF(AN6="Sim",1,IF(AN6="Apenas subsidiárias",0.5,0))</f>
        <v>1</v>
      </c>
      <c r="AP6" s="59" t="s">
        <v>788</v>
      </c>
      <c r="AQ6" s="59" t="s">
        <v>276</v>
      </c>
      <c r="AR6" s="58">
        <f>IF(AQ6="Sim",1,IF(AQ6="Apenas subsidiárias",0.5,0))</f>
        <v>0</v>
      </c>
      <c r="AS6" s="59"/>
      <c r="AT6" s="58" t="s">
        <v>277</v>
      </c>
      <c r="AU6" s="58">
        <f>IF(AT6="Sim",1,IF(AT6="Apenas subsidiárias",0.5,0))</f>
        <v>1</v>
      </c>
      <c r="AV6" s="59" t="s">
        <v>213</v>
      </c>
      <c r="AW6" s="58" t="s">
        <v>276</v>
      </c>
      <c r="AX6" s="58">
        <f>IF(AW6="Sim",1,IF(AW6="Apenas subsidiárias",0.5,0))</f>
        <v>0</v>
      </c>
      <c r="AY6" s="66"/>
      <c r="AZ6" s="58" t="s">
        <v>276</v>
      </c>
      <c r="BA6" s="58">
        <f>IF(AZ6="Sim",1,IF(AZ6="Apenas subsidiárias",0.5,0))</f>
        <v>0</v>
      </c>
      <c r="BB6" s="58"/>
      <c r="BC6" s="58"/>
      <c r="BD6" s="66"/>
      <c r="BE6" s="58" t="s">
        <v>276</v>
      </c>
      <c r="BF6" s="58">
        <f>IF(BE6="Sim",1,IF(BE6="Apenas subsidiárias",0.5,0))</f>
        <v>0</v>
      </c>
      <c r="BG6" s="58"/>
      <c r="BH6" s="58" t="s">
        <v>793</v>
      </c>
      <c r="BI6" s="59" t="s">
        <v>687</v>
      </c>
      <c r="BJ6" s="58" t="s">
        <v>276</v>
      </c>
      <c r="BK6" s="58">
        <f>IF(BJ6="Sim",1,IF(BJ6="Apenas subsidiárias",0.5,0))</f>
        <v>0</v>
      </c>
      <c r="BL6" s="152"/>
      <c r="BM6" s="152"/>
      <c r="BN6" s="64" t="s">
        <v>691</v>
      </c>
      <c r="BO6" s="263"/>
      <c r="BP6" s="263"/>
      <c r="BQ6" s="263"/>
      <c r="BR6" s="263"/>
      <c r="BS6" s="263"/>
      <c r="BT6" s="263"/>
      <c r="BU6" s="263"/>
      <c r="BV6" s="263"/>
      <c r="BW6" s="263"/>
      <c r="BX6" s="263"/>
      <c r="BY6" s="263"/>
      <c r="BZ6" s="263"/>
      <c r="CA6" s="263"/>
    </row>
    <row r="7" spans="1:108" s="64" customFormat="1" ht="243.65" customHeight="1" x14ac:dyDescent="0.35">
      <c r="A7" s="82" t="s">
        <v>86</v>
      </c>
      <c r="B7" s="83" t="s">
        <v>520</v>
      </c>
      <c r="C7" s="59" t="s">
        <v>677</v>
      </c>
      <c r="D7" s="58" t="s">
        <v>277</v>
      </c>
      <c r="E7" s="58">
        <f>IF(D7="Sim",1,IF(D7="Apenas subsidiárias",0.5,0))</f>
        <v>1</v>
      </c>
      <c r="F7" s="127" t="s">
        <v>225</v>
      </c>
      <c r="G7" s="58" t="s">
        <v>276</v>
      </c>
      <c r="H7" s="58">
        <f>IF(G7="Sim",1,IF(G7="Apenas subsidiárias",0.5,0))</f>
        <v>0</v>
      </c>
      <c r="I7" s="59"/>
      <c r="J7" s="59" t="s">
        <v>277</v>
      </c>
      <c r="K7" s="58">
        <f>IF(J7="Sim",1,IF(J7="Apenas subsidiárias",0.5,0))</f>
        <v>1</v>
      </c>
      <c r="L7" s="67" t="s">
        <v>502</v>
      </c>
      <c r="M7" s="59" t="s">
        <v>277</v>
      </c>
      <c r="N7" s="58">
        <f>IF(M7="Sim",1,IF(M7="Apenas subsidiárias",0.5,0))</f>
        <v>1</v>
      </c>
      <c r="O7" s="58" t="s">
        <v>157</v>
      </c>
      <c r="P7" s="59" t="s">
        <v>277</v>
      </c>
      <c r="Q7" s="58">
        <f>IF(P7="Sim",1,IF(P7="Apenas subsidiárias",0.5,0))</f>
        <v>1</v>
      </c>
      <c r="R7" s="59" t="s">
        <v>503</v>
      </c>
      <c r="S7" s="58" t="s">
        <v>276</v>
      </c>
      <c r="T7" s="58">
        <f>IF(S7="Sim",1,IF(S7="Apenas subsidiárias",0.5,0))</f>
        <v>0</v>
      </c>
      <c r="U7" s="63"/>
      <c r="V7" s="58" t="s">
        <v>276</v>
      </c>
      <c r="W7" s="58">
        <v>0</v>
      </c>
      <c r="X7" s="59"/>
      <c r="Y7" s="58" t="s">
        <v>276</v>
      </c>
      <c r="Z7" s="58">
        <f>IF(Y7="Sim",1,IF(Y7="Apenas subsidiárias",0.5,0))</f>
        <v>0</v>
      </c>
      <c r="AA7" s="58"/>
      <c r="AB7" s="83" t="s">
        <v>277</v>
      </c>
      <c r="AC7" s="58">
        <f>IF(AB7="Sim",1,IF(AB7="Apenas subsidiárias",0.5,0))</f>
        <v>1</v>
      </c>
      <c r="AD7" s="61" t="s">
        <v>390</v>
      </c>
      <c r="AE7" s="58" t="s">
        <v>276</v>
      </c>
      <c r="AF7" s="58">
        <f>IF(AE7="Sim",1,IF(AE7="Apenas subsidiárias",0.5,0))</f>
        <v>0</v>
      </c>
      <c r="AG7" s="59"/>
      <c r="AH7" s="58" t="s">
        <v>276</v>
      </c>
      <c r="AI7" s="58">
        <f>IF(AH7="Sim",1,IF(AH7="Apenas subsidiárias",0.5,0))</f>
        <v>0</v>
      </c>
      <c r="AJ7" s="59"/>
      <c r="AK7" s="59" t="s">
        <v>277</v>
      </c>
      <c r="AL7" s="58">
        <f>IF(AK7="Sim",1,IF(AK7="Apenas subsidiárias",0.5,0))</f>
        <v>1</v>
      </c>
      <c r="AM7" s="59" t="s">
        <v>511</v>
      </c>
      <c r="AN7" s="58" t="s">
        <v>277</v>
      </c>
      <c r="AO7" s="58">
        <f>IF(AN7="Sim",1,IF(AN7="Apenas subsidiárias",0.5,0))</f>
        <v>1</v>
      </c>
      <c r="AP7" s="59" t="s">
        <v>794</v>
      </c>
      <c r="AQ7" s="58" t="s">
        <v>276</v>
      </c>
      <c r="AR7" s="58">
        <f>IF(AQ7="Sim",1,IF(AQ7="Apenas subsidiárias",0.5,0))</f>
        <v>0</v>
      </c>
      <c r="AS7" s="59"/>
      <c r="AT7" s="58" t="s">
        <v>277</v>
      </c>
      <c r="AU7" s="58">
        <f>IF(AT7="Sim",1,IF(AT7="Apenas subsidiárias",0.5,0))</f>
        <v>1</v>
      </c>
      <c r="AV7" s="59" t="s">
        <v>214</v>
      </c>
      <c r="AW7" s="58" t="s">
        <v>276</v>
      </c>
      <c r="AX7" s="58">
        <f>IF(AW7="Sim",1,IF(AW7="Apenas subsidiárias",0.5,0))</f>
        <v>0</v>
      </c>
      <c r="AY7" s="59"/>
      <c r="AZ7" s="58" t="s">
        <v>276</v>
      </c>
      <c r="BA7" s="58">
        <f>IF(AZ7="Sim",1,IF(AZ7="Apenas subsidiárias",0.5,0))</f>
        <v>0</v>
      </c>
      <c r="BB7" s="153" t="s">
        <v>795</v>
      </c>
      <c r="BC7" s="58" t="s">
        <v>796</v>
      </c>
      <c r="BD7" s="59" t="s">
        <v>682</v>
      </c>
      <c r="BE7" s="58" t="s">
        <v>276</v>
      </c>
      <c r="BF7" s="58">
        <f>IF(BE7="Sim",1,IF(BE7="Apenas subsidiárias",0.5,0))</f>
        <v>0</v>
      </c>
      <c r="BG7" s="154"/>
      <c r="BH7" s="58" t="s">
        <v>797</v>
      </c>
      <c r="BI7" s="59" t="s">
        <v>686</v>
      </c>
      <c r="BJ7" s="58" t="s">
        <v>276</v>
      </c>
      <c r="BK7" s="58">
        <f>IF(BJ7="Sim",1,IF(BJ7="Apenas subsidiárias",0.5,0))</f>
        <v>0</v>
      </c>
      <c r="BL7" s="58"/>
      <c r="BM7" s="58" t="s">
        <v>689</v>
      </c>
      <c r="BN7" s="59"/>
      <c r="BO7" s="263"/>
      <c r="BP7" s="263"/>
      <c r="BQ7" s="263"/>
      <c r="BR7" s="263"/>
      <c r="BS7" s="263"/>
      <c r="BT7" s="263"/>
      <c r="BU7" s="263"/>
      <c r="BV7" s="263"/>
      <c r="BW7" s="263"/>
      <c r="BX7" s="263"/>
      <c r="BY7" s="263"/>
      <c r="BZ7" s="263"/>
      <c r="CA7" s="263"/>
    </row>
    <row r="8" spans="1:108" s="56" customFormat="1" ht="60" customHeight="1" x14ac:dyDescent="0.35">
      <c r="A8" s="53" t="s">
        <v>87</v>
      </c>
      <c r="B8" s="53" t="s">
        <v>355</v>
      </c>
      <c r="C8" s="53"/>
      <c r="D8" s="69"/>
      <c r="E8" s="69"/>
      <c r="F8" s="70"/>
      <c r="G8" s="69"/>
      <c r="H8" s="69"/>
      <c r="I8" s="70"/>
      <c r="J8" s="69"/>
      <c r="K8" s="69"/>
      <c r="L8" s="70"/>
      <c r="M8" s="69"/>
      <c r="N8" s="69"/>
      <c r="O8" s="71"/>
      <c r="P8" s="69"/>
      <c r="Q8" s="69"/>
      <c r="R8" s="70"/>
      <c r="S8" s="69"/>
      <c r="T8" s="69"/>
      <c r="U8" s="53"/>
      <c r="V8" s="69"/>
      <c r="W8" s="53"/>
      <c r="X8" s="70"/>
      <c r="Y8" s="69"/>
      <c r="Z8" s="69"/>
      <c r="AA8" s="53"/>
      <c r="AB8" s="69"/>
      <c r="AC8" s="69"/>
      <c r="AD8" s="70"/>
      <c r="AE8" s="155"/>
      <c r="AF8" s="155"/>
      <c r="AG8" s="70"/>
      <c r="AH8" s="69"/>
      <c r="AI8" s="69"/>
      <c r="AJ8" s="70"/>
      <c r="AK8" s="155"/>
      <c r="AL8" s="155"/>
      <c r="AM8" s="71"/>
      <c r="AN8" s="155"/>
      <c r="AO8" s="155"/>
      <c r="AP8" s="70"/>
      <c r="AQ8" s="69"/>
      <c r="AR8" s="69"/>
      <c r="AS8" s="70"/>
      <c r="AT8" s="69"/>
      <c r="AU8" s="69"/>
      <c r="AV8" s="70"/>
      <c r="AW8" s="69"/>
      <c r="AX8" s="69"/>
      <c r="AY8" s="70"/>
      <c r="AZ8" s="69"/>
      <c r="BA8" s="69"/>
      <c r="BB8" s="69"/>
      <c r="BC8" s="69"/>
      <c r="BD8" s="70"/>
      <c r="BE8" s="69"/>
      <c r="BF8" s="69"/>
      <c r="BG8" s="69"/>
      <c r="BH8" s="69"/>
      <c r="BI8" s="70"/>
      <c r="BJ8" s="69"/>
      <c r="BK8" s="69"/>
      <c r="BL8" s="69"/>
      <c r="BM8" s="69"/>
      <c r="BN8" s="70"/>
      <c r="BO8" s="262"/>
      <c r="BP8" s="262"/>
      <c r="BQ8" s="262"/>
      <c r="BR8" s="262"/>
      <c r="BS8" s="262"/>
      <c r="BT8" s="262"/>
      <c r="BU8" s="262"/>
      <c r="BV8" s="262"/>
      <c r="BW8" s="262"/>
      <c r="BX8" s="262"/>
      <c r="BY8" s="262"/>
      <c r="BZ8" s="262"/>
      <c r="CA8" s="262"/>
    </row>
    <row r="9" spans="1:108" s="64" customFormat="1" ht="140" x14ac:dyDescent="0.35">
      <c r="A9" s="82" t="s">
        <v>88</v>
      </c>
      <c r="B9" s="83" t="s">
        <v>356</v>
      </c>
      <c r="C9" s="59" t="s">
        <v>379</v>
      </c>
      <c r="D9" s="58" t="s">
        <v>275</v>
      </c>
      <c r="E9" s="58">
        <f>IF(D9="Sim",1,IF(D9="Apenas subsidiárias",0.5,0))</f>
        <v>0.5</v>
      </c>
      <c r="F9" s="58" t="s">
        <v>498</v>
      </c>
      <c r="G9" s="58" t="s">
        <v>276</v>
      </c>
      <c r="H9" s="58">
        <f>IF(G9="Sim",1,IF(G9="Apenas subsidiárias",0.5,0))</f>
        <v>0</v>
      </c>
      <c r="I9" s="59"/>
      <c r="J9" s="58" t="s">
        <v>276</v>
      </c>
      <c r="K9" s="58">
        <f>IF(J9="Sim",1,IF(J9="Apenas subsidiárias",0.5,0))</f>
        <v>0</v>
      </c>
      <c r="L9" s="59"/>
      <c r="M9" s="58" t="s">
        <v>276</v>
      </c>
      <c r="N9" s="58">
        <f>IF(M9="Sim",1,IF(M9="Apenas subsidiárias",0.5,0))</f>
        <v>0</v>
      </c>
      <c r="O9" s="59"/>
      <c r="P9" s="58" t="s">
        <v>276</v>
      </c>
      <c r="Q9" s="58">
        <f>IF(P9="Sim",1,IF(P9="Apenas subsidiárias",0.5,0))</f>
        <v>0</v>
      </c>
      <c r="R9" s="59"/>
      <c r="S9" s="58" t="s">
        <v>276</v>
      </c>
      <c r="T9" s="58">
        <f>IF(S9="Sim",1,IF(S9="Apenas subsidiárias",0.5,0))</f>
        <v>0</v>
      </c>
      <c r="U9" s="63"/>
      <c r="V9" s="58" t="s">
        <v>276</v>
      </c>
      <c r="W9" s="58">
        <v>0</v>
      </c>
      <c r="X9" s="59"/>
      <c r="Y9" s="58" t="s">
        <v>276</v>
      </c>
      <c r="Z9" s="58">
        <f>IF(Y9="Sim",1,IF(Y9="Apenas subsidiárias",0.5,0))</f>
        <v>0</v>
      </c>
      <c r="AA9" s="58"/>
      <c r="AB9" s="58" t="s">
        <v>276</v>
      </c>
      <c r="AC9" s="58">
        <f>IF(AB9="Sim",1,IF(AB9="Apenas subsidiárias",0.5,0))</f>
        <v>0</v>
      </c>
      <c r="AD9" s="59"/>
      <c r="AE9" s="58" t="s">
        <v>276</v>
      </c>
      <c r="AF9" s="58">
        <f>IF(AE9="Sim",1,IF(AE9="Apenas subsidiárias",0.5,0))</f>
        <v>0</v>
      </c>
      <c r="AG9" s="59"/>
      <c r="AH9" s="58" t="s">
        <v>276</v>
      </c>
      <c r="AI9" s="58">
        <f>IF(AH9="Sim",1,IF(AH9="Apenas subsidiárias",0.5,0))</f>
        <v>0</v>
      </c>
      <c r="AJ9" s="59"/>
      <c r="AK9" s="58" t="s">
        <v>276</v>
      </c>
      <c r="AL9" s="58">
        <f>IF(AK9="Sim",1,IF(AK9="Apenas subsidiárias",0.5,0))</f>
        <v>0</v>
      </c>
      <c r="AM9" s="59"/>
      <c r="AN9" s="58" t="s">
        <v>277</v>
      </c>
      <c r="AO9" s="58">
        <f>IF(AN9="Sim",1,IF(AN9="Apenas subsidiárias",0.5,0))</f>
        <v>1</v>
      </c>
      <c r="AP9" s="59" t="s">
        <v>479</v>
      </c>
      <c r="AQ9" s="58" t="s">
        <v>276</v>
      </c>
      <c r="AR9" s="58">
        <f>IF(AQ9="Sim",1,IF(AQ9="Apenas subsidiárias",0.5,0))</f>
        <v>0</v>
      </c>
      <c r="AS9" s="59"/>
      <c r="AT9" s="58" t="s">
        <v>276</v>
      </c>
      <c r="AU9" s="58">
        <f>IF(AT9="Sim",1,IF(AT9="Apenas subsidiárias",0.5,0))</f>
        <v>0</v>
      </c>
      <c r="AV9" s="59"/>
      <c r="AW9" s="58" t="s">
        <v>276</v>
      </c>
      <c r="AX9" s="58">
        <f>IF(AW9="Sim",1,IF(AW9="Apenas subsidiárias",0.5,0))</f>
        <v>0</v>
      </c>
      <c r="AY9" s="61"/>
      <c r="AZ9" s="58" t="s">
        <v>276</v>
      </c>
      <c r="BA9" s="58">
        <f>IF(AZ9="Sim",1,IF(AZ9="Apenas subsidiárias",0.5,0))</f>
        <v>0</v>
      </c>
      <c r="BB9" s="58"/>
      <c r="BC9" s="58" t="s">
        <v>798</v>
      </c>
      <c r="BD9" s="61" t="s">
        <v>683</v>
      </c>
      <c r="BE9" s="58" t="s">
        <v>276</v>
      </c>
      <c r="BF9" s="58">
        <f>IF(BE9="Sim",1,IF(BE9="Apenas subsidiárias",0.5,0))</f>
        <v>0</v>
      </c>
      <c r="BG9" s="154"/>
      <c r="BH9" s="58" t="s">
        <v>684</v>
      </c>
      <c r="BI9" s="59" t="s">
        <v>685</v>
      </c>
      <c r="BJ9" s="58" t="s">
        <v>276</v>
      </c>
      <c r="BK9" s="58">
        <f>IF(BJ9="Sim",1,IF(BJ9="Apenas subsidiárias",0.5,0))</f>
        <v>0</v>
      </c>
      <c r="BL9" s="58"/>
      <c r="BM9" s="58"/>
      <c r="BN9" s="61"/>
      <c r="BO9" s="263"/>
      <c r="BP9" s="263"/>
      <c r="BQ9" s="263"/>
      <c r="BR9" s="263"/>
      <c r="BS9" s="263"/>
      <c r="BT9" s="263"/>
      <c r="BU9" s="263"/>
      <c r="BV9" s="263"/>
      <c r="BW9" s="263"/>
      <c r="BX9" s="263"/>
      <c r="BY9" s="263"/>
      <c r="BZ9" s="263"/>
      <c r="CA9" s="263"/>
    </row>
    <row r="10" spans="1:108" s="64" customFormat="1" ht="203.25" customHeight="1" x14ac:dyDescent="0.3">
      <c r="A10" s="82" t="s">
        <v>89</v>
      </c>
      <c r="B10" s="83" t="s">
        <v>357</v>
      </c>
      <c r="C10" s="59" t="s">
        <v>380</v>
      </c>
      <c r="D10" s="58" t="s">
        <v>277</v>
      </c>
      <c r="E10" s="58">
        <f>IF(D10="Sim",1,IF(D10="Apenas subsidiárias",0.5,0))</f>
        <v>1</v>
      </c>
      <c r="F10" s="59" t="s">
        <v>499</v>
      </c>
      <c r="G10" s="58" t="s">
        <v>277</v>
      </c>
      <c r="H10" s="58">
        <f>IF(G10="Sim",1,IF(G10="Apenas subsidiárias",0.5,0))</f>
        <v>1</v>
      </c>
      <c r="I10" s="58" t="s">
        <v>501</v>
      </c>
      <c r="J10" s="58" t="s">
        <v>277</v>
      </c>
      <c r="K10" s="58">
        <f>IF(J10="Sim",1,IF(J10="Apenas subsidiárias",0.5,0))</f>
        <v>1</v>
      </c>
      <c r="L10" s="65" t="s">
        <v>170</v>
      </c>
      <c r="M10" s="83" t="s">
        <v>277</v>
      </c>
      <c r="N10" s="58">
        <f>IF(M10="Sim",1,IF(M10="Apenas subsidiárias",0.5,0))</f>
        <v>1</v>
      </c>
      <c r="O10" s="58" t="s">
        <v>389</v>
      </c>
      <c r="P10" s="58" t="s">
        <v>276</v>
      </c>
      <c r="Q10" s="58">
        <f>IF(P10="Sim",1,IF(P10="Apenas subsidiárias",0.5,0))</f>
        <v>0</v>
      </c>
      <c r="R10" s="66"/>
      <c r="S10" s="58" t="s">
        <v>277</v>
      </c>
      <c r="T10" s="58">
        <f>IF(S10="Sim",1,IF(S10="Apenas subsidiárias",0.5,0))</f>
        <v>1</v>
      </c>
      <c r="U10" s="65" t="s">
        <v>181</v>
      </c>
      <c r="V10" s="58" t="s">
        <v>277</v>
      </c>
      <c r="W10" s="58">
        <v>1</v>
      </c>
      <c r="X10" s="58" t="s">
        <v>504</v>
      </c>
      <c r="Y10" s="58" t="s">
        <v>277</v>
      </c>
      <c r="Z10" s="58">
        <f>IF(Y10="Sim",1,IF(Y10="Apenas subsidiárias",0.5,0))</f>
        <v>1</v>
      </c>
      <c r="AA10" s="156" t="s">
        <v>183</v>
      </c>
      <c r="AB10" s="58" t="s">
        <v>277</v>
      </c>
      <c r="AC10" s="58">
        <f>IF(AB10="Sim",1,IF(AB10="Apenas subsidiárias",0.5,0))</f>
        <v>1</v>
      </c>
      <c r="AD10" s="59" t="s">
        <v>507</v>
      </c>
      <c r="AE10" s="58" t="s">
        <v>277</v>
      </c>
      <c r="AF10" s="58">
        <f>IF(AE10="Sim",1,IF(AE10="Apenas subsidiárias",0.5,0))</f>
        <v>1</v>
      </c>
      <c r="AG10" s="66" t="s">
        <v>799</v>
      </c>
      <c r="AH10" s="58" t="s">
        <v>277</v>
      </c>
      <c r="AI10" s="58">
        <f>IF(AH10="Sim",1,IF(AH10="Apenas subsidiárias",0.5,0))</f>
        <v>1</v>
      </c>
      <c r="AJ10" s="58" t="s">
        <v>191</v>
      </c>
      <c r="AK10" s="58" t="s">
        <v>277</v>
      </c>
      <c r="AL10" s="58">
        <f>IF(AK10="Sim",1,IF(AK10="Apenas subsidiárias",0.5,0))</f>
        <v>1</v>
      </c>
      <c r="AM10" s="59" t="s">
        <v>512</v>
      </c>
      <c r="AN10" s="58" t="s">
        <v>277</v>
      </c>
      <c r="AO10" s="58">
        <f>IF(AN10="Sim",1,IF(AN10="Apenas subsidiárias",0.5,0))</f>
        <v>1</v>
      </c>
      <c r="AP10" s="66" t="s">
        <v>800</v>
      </c>
      <c r="AQ10" s="58" t="s">
        <v>277</v>
      </c>
      <c r="AR10" s="58">
        <f>IF(AQ10="Sim",1,IF(AQ10="Apenas subsidiárias",0.5,0))</f>
        <v>1</v>
      </c>
      <c r="AS10" s="67" t="s">
        <v>199</v>
      </c>
      <c r="AT10" s="58" t="s">
        <v>277</v>
      </c>
      <c r="AU10" s="58">
        <f>IF(AT10="Sim",1,IF(AT10="Apenas subsidiárias",0.5,0))</f>
        <v>1</v>
      </c>
      <c r="AV10" s="59" t="s">
        <v>517</v>
      </c>
      <c r="AW10" s="58" t="s">
        <v>277</v>
      </c>
      <c r="AX10" s="58">
        <f>IF(AW10="Sim",1,IF(AW10="Apenas subsidiárias",0.5,0))</f>
        <v>1</v>
      </c>
      <c r="AY10" s="61" t="s">
        <v>222</v>
      </c>
      <c r="AZ10" s="58" t="s">
        <v>276</v>
      </c>
      <c r="BA10" s="59">
        <f>IF(AZ10="Sim",1,IF(AZ10="Apenas subsidiárias",0.5,0))</f>
        <v>0</v>
      </c>
      <c r="BB10" s="37"/>
      <c r="BC10" s="75" t="s">
        <v>679</v>
      </c>
      <c r="BD10" s="61" t="s">
        <v>801</v>
      </c>
      <c r="BE10" s="58" t="s">
        <v>276</v>
      </c>
      <c r="BF10" s="58">
        <f>IF(BE10="Sim",1,IF(BE10="Apenas subsidiárias",0.5,0))</f>
        <v>0</v>
      </c>
      <c r="BG10" s="58"/>
      <c r="BH10" s="58"/>
      <c r="BI10" s="61"/>
      <c r="BJ10" s="58" t="s">
        <v>276</v>
      </c>
      <c r="BK10" s="58">
        <f>IF(BJ10="Sim",1,IF(BJ10="Apenas subsidiárias",0.5,0))</f>
        <v>0</v>
      </c>
      <c r="BL10" s="58"/>
      <c r="BM10" s="58"/>
      <c r="BN10" s="61" t="s">
        <v>690</v>
      </c>
      <c r="BO10" s="263"/>
      <c r="BP10" s="263"/>
      <c r="BQ10" s="263"/>
      <c r="BR10" s="263"/>
      <c r="BS10" s="263"/>
      <c r="BT10" s="263"/>
      <c r="BU10" s="263"/>
      <c r="BV10" s="263"/>
      <c r="BW10" s="263"/>
      <c r="BX10" s="263"/>
      <c r="BY10" s="263"/>
      <c r="BZ10" s="263"/>
      <c r="CA10" s="263"/>
    </row>
    <row r="11" spans="1:108" s="64" customFormat="1" ht="126.75" customHeight="1" x14ac:dyDescent="0.35">
      <c r="A11" s="82" t="s">
        <v>90</v>
      </c>
      <c r="B11" s="83" t="s">
        <v>358</v>
      </c>
      <c r="C11" s="59" t="s">
        <v>676</v>
      </c>
      <c r="D11" s="58" t="s">
        <v>276</v>
      </c>
      <c r="E11" s="58">
        <f>IF(D11="Sim",1,IF(D11="Apenas subsidiárias",0.5,0))</f>
        <v>0</v>
      </c>
      <c r="F11" s="66"/>
      <c r="G11" s="58" t="s">
        <v>276</v>
      </c>
      <c r="H11" s="58">
        <f>IF(G11="Sim",1,IF(G11="Apenas subsidiárias",0.5,0))</f>
        <v>0</v>
      </c>
      <c r="I11" s="66"/>
      <c r="J11" s="58" t="s">
        <v>276</v>
      </c>
      <c r="K11" s="58">
        <f>IF(J11="Sim",1,IF(J11="Apenas subsidiárias",0.5,0))</f>
        <v>0</v>
      </c>
      <c r="L11" s="66"/>
      <c r="M11" s="58" t="s">
        <v>276</v>
      </c>
      <c r="N11" s="58">
        <f>IF(M11="Sim",1,IF(M11="Apenas subsidiárias",0.5,0))</f>
        <v>0</v>
      </c>
      <c r="O11" s="59"/>
      <c r="P11" s="58" t="s">
        <v>276</v>
      </c>
      <c r="Q11" s="58">
        <f>IF(P11="Sim",1,IF(P11="Apenas subsidiárias",0.5,0))</f>
        <v>0</v>
      </c>
      <c r="R11" s="66"/>
      <c r="S11" s="58" t="s">
        <v>276</v>
      </c>
      <c r="T11" s="58">
        <f>IF(S11="Sim",1,IF(S11="Apenas subsidiárias",0.5,0))</f>
        <v>0</v>
      </c>
      <c r="U11" s="63"/>
      <c r="V11" s="58" t="s">
        <v>276</v>
      </c>
      <c r="W11" s="58">
        <v>0</v>
      </c>
      <c r="X11" s="66"/>
      <c r="Y11" s="58" t="s">
        <v>276</v>
      </c>
      <c r="Z11" s="58">
        <f>IF(Y11="Sim",1,IF(Y11="Apenas subsidiárias",0.5,0))</f>
        <v>0</v>
      </c>
      <c r="AA11" s="58"/>
      <c r="AB11" s="59" t="s">
        <v>276</v>
      </c>
      <c r="AC11" s="58">
        <f>IF(AB11="Sim",1,IF(AB11="Apenas subsidiárias",0.5,0))</f>
        <v>0</v>
      </c>
      <c r="AD11" s="59"/>
      <c r="AE11" s="58" t="s">
        <v>276</v>
      </c>
      <c r="AF11" s="58">
        <f>IF(AE11="Sim",1,IF(AE11="Apenas subsidiárias",0.5,0))</f>
        <v>0</v>
      </c>
      <c r="AG11" s="66"/>
      <c r="AH11" s="59" t="s">
        <v>276</v>
      </c>
      <c r="AI11" s="58">
        <f>IF(AH11="Sim",1,IF(AH11="Apenas subsidiárias",0.5,0))</f>
        <v>0</v>
      </c>
      <c r="AJ11" s="65"/>
      <c r="AK11" s="59" t="s">
        <v>277</v>
      </c>
      <c r="AL11" s="58">
        <f>IF(AK11="Sim",1,IF(AK11="Apenas subsidiárias",0.5,0))</f>
        <v>1</v>
      </c>
      <c r="AM11" s="59" t="s">
        <v>513</v>
      </c>
      <c r="AN11" s="59" t="s">
        <v>277</v>
      </c>
      <c r="AO11" s="58">
        <f>IF(AN11="Sim",1,IF(AN11="Apenas subsidiárias",0.5,0))</f>
        <v>1</v>
      </c>
      <c r="AP11" s="59" t="s">
        <v>479</v>
      </c>
      <c r="AQ11" s="58" t="s">
        <v>276</v>
      </c>
      <c r="AR11" s="58">
        <f>IF(AQ11="Sim",1,IF(AQ11="Apenas subsidiárias",0.5,0))</f>
        <v>0</v>
      </c>
      <c r="AS11" s="66"/>
      <c r="AT11" s="58" t="s">
        <v>276</v>
      </c>
      <c r="AU11" s="58">
        <f>IF(AT11="Sim",1,IF(AT11="Apenas subsidiárias",0.5,0))</f>
        <v>0</v>
      </c>
      <c r="AV11" s="66"/>
      <c r="AW11" s="58" t="s">
        <v>276</v>
      </c>
      <c r="AX11" s="58">
        <f>IF(AW11="Sim",1,IF(AW11="Apenas subsidiárias",0.5,0))</f>
        <v>0</v>
      </c>
      <c r="AY11" s="66"/>
      <c r="AZ11" s="58" t="s">
        <v>276</v>
      </c>
      <c r="BA11" s="58">
        <f>IF(AZ11="Sim",1,IF(AZ11="Apenas subsidiárias",0.5,0))</f>
        <v>0</v>
      </c>
      <c r="BB11" s="58"/>
      <c r="BC11" s="58"/>
      <c r="BD11" s="66"/>
      <c r="BE11" s="58" t="s">
        <v>276</v>
      </c>
      <c r="BF11" s="58">
        <f>IF(BE11="Sim",1,IF(BE11="Apenas subsidiárias",0.5,0))</f>
        <v>0</v>
      </c>
      <c r="BG11" s="58"/>
      <c r="BH11" s="58"/>
      <c r="BI11" s="66"/>
      <c r="BJ11" s="58" t="s">
        <v>276</v>
      </c>
      <c r="BK11" s="58">
        <f>IF(BJ11="Sim",1,IF(BJ11="Apenas subsidiárias",0.5,0))</f>
        <v>0</v>
      </c>
      <c r="BL11" s="58"/>
      <c r="BM11" s="58"/>
      <c r="BN11" s="66"/>
      <c r="BO11" s="263"/>
      <c r="BP11" s="263"/>
      <c r="BQ11" s="263"/>
      <c r="BR11" s="263"/>
      <c r="BS11" s="263"/>
      <c r="BT11" s="263"/>
      <c r="BU11" s="263"/>
      <c r="BV11" s="263"/>
      <c r="BW11" s="263"/>
      <c r="BX11" s="263"/>
      <c r="BY11" s="263"/>
      <c r="BZ11" s="263"/>
      <c r="CA11" s="263"/>
    </row>
    <row r="12" spans="1:108" s="56" customFormat="1" ht="56" x14ac:dyDescent="0.35">
      <c r="A12" s="53" t="s">
        <v>91</v>
      </c>
      <c r="B12" s="53" t="s">
        <v>359</v>
      </c>
      <c r="C12" s="53"/>
      <c r="D12" s="69"/>
      <c r="E12" s="69"/>
      <c r="F12" s="70"/>
      <c r="G12" s="69"/>
      <c r="H12" s="69"/>
      <c r="I12" s="70"/>
      <c r="J12" s="69"/>
      <c r="K12" s="69"/>
      <c r="L12" s="70"/>
      <c r="M12" s="69"/>
      <c r="N12" s="69"/>
      <c r="O12" s="71"/>
      <c r="P12" s="69"/>
      <c r="Q12" s="69"/>
      <c r="R12" s="70"/>
      <c r="S12" s="69"/>
      <c r="T12" s="69"/>
      <c r="U12" s="53"/>
      <c r="V12" s="69"/>
      <c r="W12" s="53"/>
      <c r="X12" s="70"/>
      <c r="Y12" s="69"/>
      <c r="Z12" s="69"/>
      <c r="AA12" s="53"/>
      <c r="AB12" s="69"/>
      <c r="AC12" s="69"/>
      <c r="AD12" s="70"/>
      <c r="AE12" s="155"/>
      <c r="AF12" s="155"/>
      <c r="AG12" s="70"/>
      <c r="AH12" s="69"/>
      <c r="AI12" s="69"/>
      <c r="AJ12" s="70"/>
      <c r="AK12" s="155"/>
      <c r="AL12" s="155"/>
      <c r="AM12" s="71"/>
      <c r="AN12" s="155"/>
      <c r="AO12" s="155"/>
      <c r="AP12" s="70"/>
      <c r="AQ12" s="69"/>
      <c r="AR12" s="69"/>
      <c r="AS12" s="70"/>
      <c r="AT12" s="69"/>
      <c r="AU12" s="69"/>
      <c r="AV12" s="70"/>
      <c r="AW12" s="69"/>
      <c r="AX12" s="69"/>
      <c r="AY12" s="70"/>
      <c r="AZ12" s="69"/>
      <c r="BA12" s="69"/>
      <c r="BB12" s="69"/>
      <c r="BC12" s="69"/>
      <c r="BD12" s="70"/>
      <c r="BE12" s="69"/>
      <c r="BF12" s="69"/>
      <c r="BG12" s="69"/>
      <c r="BH12" s="69"/>
      <c r="BI12" s="70"/>
      <c r="BJ12" s="69"/>
      <c r="BK12" s="69"/>
      <c r="BL12" s="69"/>
      <c r="BM12" s="69"/>
      <c r="BN12" s="70"/>
      <c r="BO12" s="262"/>
      <c r="BP12" s="262"/>
      <c r="BQ12" s="262"/>
      <c r="BR12" s="262"/>
      <c r="BS12" s="262"/>
      <c r="BT12" s="262"/>
      <c r="BU12" s="262"/>
      <c r="BV12" s="262"/>
      <c r="BW12" s="262"/>
      <c r="BX12" s="262"/>
      <c r="BY12" s="262"/>
      <c r="BZ12" s="262"/>
      <c r="CA12" s="262"/>
    </row>
    <row r="13" spans="1:108" s="64" customFormat="1" ht="154" x14ac:dyDescent="0.3">
      <c r="A13" s="82" t="s">
        <v>92</v>
      </c>
      <c r="B13" s="59" t="s">
        <v>670</v>
      </c>
      <c r="C13" s="59" t="s">
        <v>381</v>
      </c>
      <c r="D13" s="59" t="s">
        <v>277</v>
      </c>
      <c r="E13" s="58">
        <f>IF(D13="Sim",1,IF(D13="Apenas subsidiárias",0.5,0))</f>
        <v>1</v>
      </c>
      <c r="F13" s="67" t="s">
        <v>500</v>
      </c>
      <c r="G13" s="58" t="s">
        <v>276</v>
      </c>
      <c r="H13" s="58">
        <f>IF(G13="Sim",1,IF(G13="Apenas subsidiárias",0.5,0))</f>
        <v>0</v>
      </c>
      <c r="I13" s="59"/>
      <c r="J13" s="59" t="s">
        <v>277</v>
      </c>
      <c r="K13" s="58">
        <f>IF(J13="Sim",1,IF(J13="Apenas subsidiárias",0.5,0))</f>
        <v>1</v>
      </c>
      <c r="L13" s="67" t="s">
        <v>166</v>
      </c>
      <c r="M13" s="83" t="s">
        <v>277</v>
      </c>
      <c r="N13" s="58">
        <f>IF(M13="Sim",1,IF(M13="Apenas subsidiárias",0.5,0))</f>
        <v>1</v>
      </c>
      <c r="O13" s="62" t="s">
        <v>145</v>
      </c>
      <c r="P13" s="58" t="s">
        <v>276</v>
      </c>
      <c r="Q13" s="58">
        <f>IF(P13="Sim",1,IF(P13="Apenas subsidiárias",0.5,0))</f>
        <v>0</v>
      </c>
      <c r="R13" s="59"/>
      <c r="S13" s="58" t="s">
        <v>276</v>
      </c>
      <c r="T13" s="58">
        <f>IF(S13="Sim",1,IF(S13="Apenas subsidiárias",0.5,0))</f>
        <v>0</v>
      </c>
      <c r="U13" s="63"/>
      <c r="V13" s="58" t="s">
        <v>277</v>
      </c>
      <c r="W13" s="58">
        <v>1</v>
      </c>
      <c r="X13" s="58" t="s">
        <v>505</v>
      </c>
      <c r="Y13" s="58" t="s">
        <v>276</v>
      </c>
      <c r="Z13" s="58">
        <f>IF(Y13="Sim",1,IF(Y13="Apenas subsidiárias",0.5,0))</f>
        <v>0</v>
      </c>
      <c r="AA13" s="58"/>
      <c r="AB13" s="83" t="s">
        <v>277</v>
      </c>
      <c r="AC13" s="58">
        <f>IF(AB13="Sim",1,IF(AB13="Apenas subsidiárias",0.5,0))</f>
        <v>1</v>
      </c>
      <c r="AD13" s="61" t="s">
        <v>508</v>
      </c>
      <c r="AE13" s="59" t="s">
        <v>277</v>
      </c>
      <c r="AF13" s="58">
        <f>IF(AE13="Sim",1,IF(AE13="Apenas subsidiárias",0.5,0))</f>
        <v>1</v>
      </c>
      <c r="AG13" s="59" t="s">
        <v>510</v>
      </c>
      <c r="AH13" s="58" t="s">
        <v>276</v>
      </c>
      <c r="AI13" s="58">
        <f>IF(AH13="Sim",1,IF(AH13="Apenas subsidiárias",0.5,0))</f>
        <v>0</v>
      </c>
      <c r="AJ13" s="59"/>
      <c r="AK13" s="58" t="s">
        <v>276</v>
      </c>
      <c r="AL13" s="58">
        <f>IF(AK13="Sim",1,IF(AK13="Apenas subsidiárias",0.5,0))</f>
        <v>0</v>
      </c>
      <c r="AM13" s="59"/>
      <c r="AN13" s="58" t="s">
        <v>277</v>
      </c>
      <c r="AO13" s="58">
        <f>IF(AN13="Sim",1,IF(AN13="Apenas subsidiárias",0.5,0))</f>
        <v>1</v>
      </c>
      <c r="AP13" s="59" t="s">
        <v>479</v>
      </c>
      <c r="AQ13" s="58" t="s">
        <v>277</v>
      </c>
      <c r="AR13" s="58">
        <f>IF(AQ13="Sim",1,IF(AQ13="Apenas subsidiárias",0.5,0))</f>
        <v>1</v>
      </c>
      <c r="AS13" s="59" t="s">
        <v>802</v>
      </c>
      <c r="AT13" s="58" t="s">
        <v>276</v>
      </c>
      <c r="AU13" s="58">
        <f>IF(AT13="Sim",1,IF(AT13="Apenas subsidiárias",0.5,0))</f>
        <v>0</v>
      </c>
      <c r="AV13" s="157"/>
      <c r="AW13" s="58" t="s">
        <v>276</v>
      </c>
      <c r="AX13" s="58">
        <f>IF(AW13="Sim",1,IF(AW13="Apenas subsidiárias",0.5,0))</f>
        <v>0</v>
      </c>
      <c r="AY13" s="59"/>
      <c r="AZ13" s="81" t="s">
        <v>276</v>
      </c>
      <c r="BA13" s="58">
        <f>IF(AZ13="Sim",1,IF(AZ13="Apenas subsidiárias",0.5,0))</f>
        <v>0</v>
      </c>
      <c r="BB13" s="58"/>
      <c r="BC13" s="58"/>
      <c r="BD13" s="59"/>
      <c r="BE13" s="58" t="s">
        <v>276</v>
      </c>
      <c r="BF13" s="58">
        <f>IF(BE13="Sim",1,IF(BE13="Apenas subsidiárias",0.5,0))</f>
        <v>0</v>
      </c>
      <c r="BG13" s="58"/>
      <c r="BH13" s="58"/>
      <c r="BI13" s="59"/>
      <c r="BJ13" s="58" t="s">
        <v>276</v>
      </c>
      <c r="BK13" s="58">
        <f>IF(BJ13="Sim",1,IF(BJ13="Apenas subsidiárias",0.5,0))</f>
        <v>0</v>
      </c>
      <c r="BL13" s="58"/>
      <c r="BM13" s="58"/>
      <c r="BN13" s="59"/>
      <c r="BO13" s="263"/>
      <c r="BP13" s="263"/>
      <c r="BQ13" s="263"/>
      <c r="BR13" s="263"/>
      <c r="BS13" s="263"/>
      <c r="BT13" s="263"/>
      <c r="BU13" s="263"/>
      <c r="BV13" s="263"/>
      <c r="BW13" s="263"/>
      <c r="BX13" s="263"/>
      <c r="BY13" s="263"/>
      <c r="BZ13" s="263"/>
      <c r="CA13" s="263"/>
    </row>
    <row r="14" spans="1:108" s="64" customFormat="1" ht="140" x14ac:dyDescent="0.35">
      <c r="A14" s="82" t="s">
        <v>93</v>
      </c>
      <c r="B14" s="59" t="s">
        <v>360</v>
      </c>
      <c r="C14" s="59" t="s">
        <v>381</v>
      </c>
      <c r="D14" s="58" t="s">
        <v>276</v>
      </c>
      <c r="E14" s="58">
        <f>IF(D14="Sim",1,IF(D14="Apenas subsidiárias",0.5,0))</f>
        <v>0</v>
      </c>
      <c r="F14" s="66"/>
      <c r="G14" s="58" t="s">
        <v>276</v>
      </c>
      <c r="H14" s="58">
        <f>IF(G14="Sim",1,IF(G14="Apenas subsidiárias",0.5,0))</f>
        <v>0</v>
      </c>
      <c r="I14" s="66"/>
      <c r="J14" s="58" t="s">
        <v>276</v>
      </c>
      <c r="K14" s="58">
        <f>IF(J14="Sim",1,IF(J14="Apenas subsidiárias",0.5,0))</f>
        <v>0</v>
      </c>
      <c r="L14" s="66"/>
      <c r="M14" s="58" t="s">
        <v>276</v>
      </c>
      <c r="N14" s="58">
        <f>IF(M14="Sim",1,IF(M14="Apenas subsidiárias",0.5,0))</f>
        <v>0</v>
      </c>
      <c r="O14" s="59"/>
      <c r="P14" s="58" t="s">
        <v>276</v>
      </c>
      <c r="Q14" s="58">
        <f>IF(P14="Sim",1,IF(P14="Apenas subsidiárias",0.5,0))</f>
        <v>0</v>
      </c>
      <c r="R14" s="66"/>
      <c r="S14" s="58" t="s">
        <v>276</v>
      </c>
      <c r="T14" s="58">
        <f>IF(S14="Sim",1,IF(S14="Apenas subsidiárias",0.5,0))</f>
        <v>0</v>
      </c>
      <c r="U14" s="63"/>
      <c r="V14" s="58" t="s">
        <v>276</v>
      </c>
      <c r="W14" s="58">
        <v>0</v>
      </c>
      <c r="X14" s="66"/>
      <c r="Y14" s="58" t="s">
        <v>276</v>
      </c>
      <c r="Z14" s="58">
        <f>IF(Y14="Sim",1,IF(Y14="Apenas subsidiárias",0.5,0))</f>
        <v>0</v>
      </c>
      <c r="AA14" s="58"/>
      <c r="AB14" s="58" t="s">
        <v>276</v>
      </c>
      <c r="AC14" s="58">
        <f>IF(AB14="Sim",1,IF(AB14="Apenas subsidiárias",0.5,0))</f>
        <v>0</v>
      </c>
      <c r="AD14" s="66"/>
      <c r="AE14" s="58" t="s">
        <v>276</v>
      </c>
      <c r="AF14" s="58">
        <f>IF(AE14="Sim",1,IF(AE14="Apenas subsidiárias",0.5,0))</f>
        <v>0</v>
      </c>
      <c r="AG14" s="66"/>
      <c r="AH14" s="58" t="s">
        <v>276</v>
      </c>
      <c r="AI14" s="58">
        <f>IF(AH14="Sim",1,IF(AH14="Apenas subsidiárias",0.5,0))</f>
        <v>0</v>
      </c>
      <c r="AJ14" s="66"/>
      <c r="AK14" s="58" t="s">
        <v>276</v>
      </c>
      <c r="AL14" s="58">
        <f>IF(AK14="Sim",1,IF(AK14="Apenas subsidiárias",0.5,0))</f>
        <v>0</v>
      </c>
      <c r="AM14" s="59"/>
      <c r="AN14" s="58" t="s">
        <v>276</v>
      </c>
      <c r="AO14" s="58">
        <f>IF(AN14="Sim",1,IF(AN14="Apenas subsidiárias",0.5,0))</f>
        <v>0</v>
      </c>
      <c r="AP14" s="66"/>
      <c r="AQ14" s="58" t="s">
        <v>276</v>
      </c>
      <c r="AR14" s="58">
        <f>IF(AQ14="Sim",1,IF(AQ14="Apenas subsidiárias",0.5,0))</f>
        <v>0</v>
      </c>
      <c r="AS14" s="66"/>
      <c r="AT14" s="58" t="s">
        <v>276</v>
      </c>
      <c r="AU14" s="58">
        <f>IF(AT14="Sim",1,IF(AT14="Apenas subsidiárias",0.5,0))</f>
        <v>0</v>
      </c>
      <c r="AV14" s="66"/>
      <c r="AW14" s="58" t="s">
        <v>276</v>
      </c>
      <c r="AX14" s="58">
        <f>IF(AW14="Sim",1,IF(AW14="Apenas subsidiárias",0.5,0))</f>
        <v>0</v>
      </c>
      <c r="AY14" s="66"/>
      <c r="AZ14" s="81" t="s">
        <v>276</v>
      </c>
      <c r="BA14" s="58">
        <f>IF(AZ14="Sim",1,IF(AZ14="Apenas subsidiárias",0.5,0))</f>
        <v>0</v>
      </c>
      <c r="BB14" s="58"/>
      <c r="BC14" s="58"/>
      <c r="BD14" s="66"/>
      <c r="BE14" s="58" t="s">
        <v>276</v>
      </c>
      <c r="BF14" s="58">
        <f>IF(BE14="Sim",1,IF(BE14="Apenas subsidiárias",0.5,0))</f>
        <v>0</v>
      </c>
      <c r="BG14" s="58"/>
      <c r="BH14" s="58"/>
      <c r="BI14" s="66"/>
      <c r="BJ14" s="58" t="s">
        <v>276</v>
      </c>
      <c r="BK14" s="58">
        <f>IF(BJ14="Sim",1,IF(BJ14="Apenas subsidiárias",0.5,0))</f>
        <v>0</v>
      </c>
      <c r="BL14" s="58"/>
      <c r="BM14" s="58"/>
      <c r="BN14" s="66"/>
      <c r="BO14" s="263"/>
      <c r="BP14" s="263"/>
      <c r="BQ14" s="263"/>
      <c r="BR14" s="263"/>
      <c r="BS14" s="263"/>
      <c r="BT14" s="263"/>
      <c r="BU14" s="263"/>
      <c r="BV14" s="263"/>
      <c r="BW14" s="263"/>
      <c r="BX14" s="263"/>
      <c r="BY14" s="263"/>
      <c r="BZ14" s="263"/>
      <c r="CA14" s="263"/>
    </row>
    <row r="15" spans="1:108" s="64" customFormat="1" ht="148.5" customHeight="1" x14ac:dyDescent="0.35">
      <c r="A15" s="82" t="s">
        <v>94</v>
      </c>
      <c r="B15" s="59" t="s">
        <v>361</v>
      </c>
      <c r="C15" s="59" t="s">
        <v>381</v>
      </c>
      <c r="D15" s="58" t="s">
        <v>276</v>
      </c>
      <c r="E15" s="58">
        <f>IF(D15="Sim",1,IF(D15="Apenas subsidiárias",0.5,0))</f>
        <v>0</v>
      </c>
      <c r="F15" s="66"/>
      <c r="G15" s="58" t="s">
        <v>276</v>
      </c>
      <c r="H15" s="58">
        <f>IF(G15="Sim",1,IF(G15="Apenas subsidiárias",0.5,0))</f>
        <v>0</v>
      </c>
      <c r="I15" s="66"/>
      <c r="J15" s="58" t="s">
        <v>276</v>
      </c>
      <c r="K15" s="58">
        <f>IF(J15="Sim",1,IF(J15="Apenas subsidiárias",0.5,0))</f>
        <v>0</v>
      </c>
      <c r="L15" s="66"/>
      <c r="M15" s="58" t="s">
        <v>276</v>
      </c>
      <c r="N15" s="58">
        <f>IF(M15="Sim",1,IF(M15="Apenas subsidiárias",0.5,0))</f>
        <v>0</v>
      </c>
      <c r="O15" s="59"/>
      <c r="P15" s="58" t="s">
        <v>276</v>
      </c>
      <c r="Q15" s="58">
        <f>IF(P15="Sim",1,IF(P15="Apenas subsidiárias",0.5,0))</f>
        <v>0</v>
      </c>
      <c r="R15" s="66"/>
      <c r="S15" s="58" t="s">
        <v>276</v>
      </c>
      <c r="T15" s="58">
        <f>IF(S15="Sim",1,IF(S15="Apenas subsidiárias",0.5,0))</f>
        <v>0</v>
      </c>
      <c r="U15" s="63"/>
      <c r="V15" s="58" t="s">
        <v>276</v>
      </c>
      <c r="W15" s="58">
        <v>0</v>
      </c>
      <c r="X15" s="66"/>
      <c r="Y15" s="58" t="s">
        <v>276</v>
      </c>
      <c r="Z15" s="58">
        <f>IF(Y15="Sim",1,IF(Y15="Apenas subsidiárias",0.5,0))</f>
        <v>0</v>
      </c>
      <c r="AA15" s="58"/>
      <c r="AB15" s="58" t="s">
        <v>276</v>
      </c>
      <c r="AC15" s="58">
        <f>IF(AB15="Sim",1,IF(AB15="Apenas subsidiárias",0.5,0))</f>
        <v>0</v>
      </c>
      <c r="AD15" s="66"/>
      <c r="AE15" s="58" t="s">
        <v>276</v>
      </c>
      <c r="AF15" s="58">
        <f>IF(AE15="Sim",1,IF(AE15="Apenas subsidiárias",0.5,0))</f>
        <v>0</v>
      </c>
      <c r="AG15" s="66"/>
      <c r="AH15" s="58" t="s">
        <v>276</v>
      </c>
      <c r="AI15" s="58">
        <f>IF(AH15="Sim",1,IF(AH15="Apenas subsidiárias",0.5,0))</f>
        <v>0</v>
      </c>
      <c r="AJ15" s="66"/>
      <c r="AK15" s="58" t="s">
        <v>276</v>
      </c>
      <c r="AL15" s="58">
        <f>IF(AK15="Sim",1,IF(AK15="Apenas subsidiárias",0.5,0))</f>
        <v>0</v>
      </c>
      <c r="AM15" s="59"/>
      <c r="AN15" s="58" t="s">
        <v>276</v>
      </c>
      <c r="AO15" s="58">
        <f>IF(AN15="Sim",1,IF(AN15="Apenas subsidiárias",0.5,0))</f>
        <v>0</v>
      </c>
      <c r="AP15" s="66"/>
      <c r="AQ15" s="58" t="s">
        <v>276</v>
      </c>
      <c r="AR15" s="58">
        <f>IF(AQ15="Sim",1,IF(AQ15="Apenas subsidiárias",0.5,0))</f>
        <v>0</v>
      </c>
      <c r="AS15" s="66"/>
      <c r="AT15" s="58" t="s">
        <v>276</v>
      </c>
      <c r="AU15" s="58">
        <f>IF(AT15="Sim",1,IF(AT15="Apenas subsidiárias",0.5,0))</f>
        <v>0</v>
      </c>
      <c r="AV15" s="66"/>
      <c r="AW15" s="58" t="s">
        <v>276</v>
      </c>
      <c r="AX15" s="58">
        <f>IF(AW15="Sim",1,IF(AW15="Apenas subsidiárias",0.5,0))</f>
        <v>0</v>
      </c>
      <c r="AY15" s="66"/>
      <c r="AZ15" s="81" t="s">
        <v>276</v>
      </c>
      <c r="BA15" s="58">
        <f>IF(AZ15="Sim",1,IF(AZ15="Apenas subsidiárias",0.5,0))</f>
        <v>0</v>
      </c>
      <c r="BB15" s="58"/>
      <c r="BC15" s="58"/>
      <c r="BD15" s="66"/>
      <c r="BE15" s="58" t="s">
        <v>276</v>
      </c>
      <c r="BF15" s="58">
        <f>IF(BE15="Sim",1,IF(BE15="Apenas subsidiárias",0.5,0))</f>
        <v>0</v>
      </c>
      <c r="BG15" s="58"/>
      <c r="BH15" s="58"/>
      <c r="BI15" s="66"/>
      <c r="BJ15" s="58" t="s">
        <v>276</v>
      </c>
      <c r="BK15" s="58">
        <f>IF(BJ15="Sim",1,IF(BJ15="Apenas subsidiárias",0.5,0))</f>
        <v>0</v>
      </c>
      <c r="BL15" s="58"/>
      <c r="BM15" s="58"/>
      <c r="BN15" s="66"/>
      <c r="BO15" s="263"/>
      <c r="BP15" s="263"/>
      <c r="BQ15" s="263"/>
      <c r="BR15" s="263"/>
      <c r="BS15" s="263"/>
      <c r="BT15" s="263"/>
      <c r="BU15" s="263"/>
      <c r="BV15" s="263"/>
      <c r="BW15" s="263"/>
      <c r="BX15" s="263"/>
      <c r="BY15" s="263"/>
      <c r="BZ15" s="263"/>
      <c r="CA15" s="263"/>
    </row>
    <row r="16" spans="1:108" s="56" customFormat="1" ht="49.5" customHeight="1" x14ac:dyDescent="0.35">
      <c r="A16" s="53" t="s">
        <v>95</v>
      </c>
      <c r="B16" s="53" t="s">
        <v>362</v>
      </c>
      <c r="C16" s="53"/>
      <c r="D16" s="69"/>
      <c r="E16" s="69"/>
      <c r="F16" s="70"/>
      <c r="G16" s="69"/>
      <c r="H16" s="69"/>
      <c r="I16" s="70"/>
      <c r="J16" s="69"/>
      <c r="K16" s="69"/>
      <c r="L16" s="70"/>
      <c r="M16" s="69"/>
      <c r="N16" s="69"/>
      <c r="O16" s="71"/>
      <c r="P16" s="69"/>
      <c r="Q16" s="69"/>
      <c r="R16" s="70"/>
      <c r="S16" s="69"/>
      <c r="T16" s="69"/>
      <c r="U16" s="53"/>
      <c r="V16" s="69"/>
      <c r="W16" s="53"/>
      <c r="X16" s="70"/>
      <c r="Y16" s="69"/>
      <c r="Z16" s="69"/>
      <c r="AA16" s="53"/>
      <c r="AB16" s="69"/>
      <c r="AC16" s="69"/>
      <c r="AD16" s="70"/>
      <c r="AE16" s="155"/>
      <c r="AF16" s="155"/>
      <c r="AG16" s="70"/>
      <c r="AH16" s="69"/>
      <c r="AI16" s="69"/>
      <c r="AJ16" s="70"/>
      <c r="AK16" s="155"/>
      <c r="AL16" s="155"/>
      <c r="AM16" s="71"/>
      <c r="AN16" s="155"/>
      <c r="AO16" s="155"/>
      <c r="AP16" s="70"/>
      <c r="AQ16" s="69"/>
      <c r="AR16" s="69"/>
      <c r="AS16" s="70"/>
      <c r="AT16" s="69"/>
      <c r="AU16" s="69"/>
      <c r="AV16" s="70"/>
      <c r="AW16" s="69"/>
      <c r="AX16" s="69"/>
      <c r="AY16" s="70"/>
      <c r="AZ16" s="69"/>
      <c r="BA16" s="69"/>
      <c r="BB16" s="69"/>
      <c r="BC16" s="69"/>
      <c r="BD16" s="70"/>
      <c r="BE16" s="69"/>
      <c r="BF16" s="69"/>
      <c r="BG16" s="69"/>
      <c r="BH16" s="69"/>
      <c r="BI16" s="70"/>
      <c r="BJ16" s="69"/>
      <c r="BK16" s="69"/>
      <c r="BL16" s="69"/>
      <c r="BM16" s="69"/>
      <c r="BN16" s="70"/>
      <c r="BO16" s="262"/>
      <c r="BP16" s="262"/>
      <c r="BQ16" s="262"/>
      <c r="BR16" s="262"/>
      <c r="BS16" s="262"/>
      <c r="BT16" s="262"/>
      <c r="BU16" s="262"/>
      <c r="BV16" s="262"/>
      <c r="BW16" s="262"/>
      <c r="BX16" s="262"/>
      <c r="BY16" s="262"/>
      <c r="BZ16" s="262"/>
      <c r="CA16" s="262"/>
    </row>
    <row r="17" spans="1:79" s="64" customFormat="1" ht="183" customHeight="1" x14ac:dyDescent="0.35">
      <c r="A17" s="82" t="s">
        <v>96</v>
      </c>
      <c r="B17" s="59" t="s">
        <v>363</v>
      </c>
      <c r="C17" s="59" t="s">
        <v>382</v>
      </c>
      <c r="D17" s="59" t="s">
        <v>275</v>
      </c>
      <c r="E17" s="58">
        <f>IF(D17="Sim",1,IF(D17="Apenas subsidiárias",0.5,0))</f>
        <v>0.5</v>
      </c>
      <c r="F17" s="59" t="s">
        <v>387</v>
      </c>
      <c r="G17" s="58" t="s">
        <v>276</v>
      </c>
      <c r="H17" s="58">
        <f>IF(G17="Sim",1,IF(G17="Apenas subsidiárias",0.5,0))</f>
        <v>0</v>
      </c>
      <c r="I17" s="59"/>
      <c r="J17" s="58" t="s">
        <v>276</v>
      </c>
      <c r="K17" s="58">
        <f>IF(J17="Sim",1,IF(J17="Apenas subsidiárias",0.5,0))</f>
        <v>0</v>
      </c>
      <c r="L17" s="59"/>
      <c r="M17" s="59" t="s">
        <v>276</v>
      </c>
      <c r="N17" s="58">
        <f>IF(M17="Sim",1,IF(M17="Apenas subsidiárias",0.5,0))</f>
        <v>0</v>
      </c>
      <c r="O17" s="59"/>
      <c r="P17" s="58" t="s">
        <v>277</v>
      </c>
      <c r="Q17" s="58">
        <f>IF(P17="Sim",1,IF(P17="Apenas subsidiárias",0.5,0))</f>
        <v>1</v>
      </c>
      <c r="R17" s="67" t="s">
        <v>178</v>
      </c>
      <c r="S17" s="58" t="s">
        <v>276</v>
      </c>
      <c r="T17" s="58">
        <f>IF(S17="Sim",1,IF(S17="Apenas subsidiárias",0.5,0))</f>
        <v>0</v>
      </c>
      <c r="U17" s="63"/>
      <c r="V17" s="59" t="s">
        <v>276</v>
      </c>
      <c r="W17" s="58">
        <v>0</v>
      </c>
      <c r="X17" s="59"/>
      <c r="Y17" s="58" t="s">
        <v>276</v>
      </c>
      <c r="Z17" s="58">
        <f>IF(Y17="Sim",1,IF(Y17="Apenas subsidiárias",0.5,0))</f>
        <v>0</v>
      </c>
      <c r="AA17" s="58"/>
      <c r="AB17" s="58" t="s">
        <v>276</v>
      </c>
      <c r="AC17" s="58">
        <f>IF(AB17="Sim",1,IF(AB17="Apenas subsidiárias",0.5,0))</f>
        <v>0</v>
      </c>
      <c r="AD17" s="59"/>
      <c r="AE17" s="58" t="s">
        <v>276</v>
      </c>
      <c r="AF17" s="58">
        <f>IF(AE17="Sim",1,IF(AE17="Apenas subsidiárias",0.5,0))</f>
        <v>0</v>
      </c>
      <c r="AG17" s="59"/>
      <c r="AH17" s="59" t="s">
        <v>276</v>
      </c>
      <c r="AI17" s="58">
        <f>IF(AH17="Sim",1,IF(AH17="Apenas subsidiárias",0.5,0))</f>
        <v>0</v>
      </c>
      <c r="AJ17" s="61"/>
      <c r="AK17" s="59" t="s">
        <v>277</v>
      </c>
      <c r="AL17" s="58">
        <f t="shared" ref="AL17:AL23" si="0">IF(AK17="Sim",1,IF(AK17="Apenas subsidiárias",0.5,0))</f>
        <v>1</v>
      </c>
      <c r="AM17" s="67" t="s">
        <v>392</v>
      </c>
      <c r="AN17" s="59" t="s">
        <v>277</v>
      </c>
      <c r="AO17" s="58">
        <f>IF(AN17="Sim",1,IF(AN17="Apenas subsidiárias",0.5,0))</f>
        <v>1</v>
      </c>
      <c r="AP17" s="59" t="s">
        <v>479</v>
      </c>
      <c r="AQ17" s="59" t="s">
        <v>277</v>
      </c>
      <c r="AR17" s="58">
        <f>IF(AQ17="Sim",1,IF(AQ17="Apenas subsidiárias",0.5,0))</f>
        <v>1</v>
      </c>
      <c r="AS17" s="59" t="s">
        <v>803</v>
      </c>
      <c r="AT17" s="59" t="s">
        <v>277</v>
      </c>
      <c r="AU17" s="58">
        <f>IF(AT17="Sim",1,IF(AT17="Apenas subsidiárias",0.5,0))</f>
        <v>1</v>
      </c>
      <c r="AV17" s="156" t="s">
        <v>518</v>
      </c>
      <c r="AW17" s="58" t="s">
        <v>276</v>
      </c>
      <c r="AX17" s="58">
        <f>IF(AW17="Sim",1,IF(AW17="Apenas subsidiárias",0.5,0))</f>
        <v>0</v>
      </c>
      <c r="AY17" s="59"/>
      <c r="AZ17" s="81" t="s">
        <v>276</v>
      </c>
      <c r="BA17" s="58">
        <f>IF(AZ17="Sim",1,IF(AZ17="Apenas subsidiárias",0.5,0))</f>
        <v>0</v>
      </c>
      <c r="BB17" s="58"/>
      <c r="BC17" s="58"/>
      <c r="BD17" s="59"/>
      <c r="BE17" s="58" t="s">
        <v>276</v>
      </c>
      <c r="BF17" s="58">
        <f>IF(BE17="Sim",1,IF(BE17="Apenas subsidiárias",0.5,0))</f>
        <v>0</v>
      </c>
      <c r="BG17" s="58"/>
      <c r="BH17" s="58"/>
      <c r="BI17" s="59"/>
      <c r="BJ17" s="58" t="s">
        <v>276</v>
      </c>
      <c r="BK17" s="58">
        <f>IF(BJ17="Sim",1,IF(BJ17="Apenas subsidiárias",0.5,0))</f>
        <v>0</v>
      </c>
      <c r="BL17" s="58"/>
      <c r="BM17" s="58"/>
      <c r="BN17" s="59"/>
      <c r="BO17" s="263"/>
      <c r="BP17" s="263"/>
      <c r="BQ17" s="263"/>
      <c r="BR17" s="263"/>
      <c r="BS17" s="263"/>
      <c r="BT17" s="263"/>
      <c r="BU17" s="263"/>
      <c r="BV17" s="263"/>
      <c r="BW17" s="263"/>
      <c r="BX17" s="263"/>
      <c r="BY17" s="263"/>
      <c r="BZ17" s="263"/>
      <c r="CA17" s="263"/>
    </row>
    <row r="18" spans="1:79" s="64" customFormat="1" ht="182" x14ac:dyDescent="0.3">
      <c r="A18" s="82" t="s">
        <v>97</v>
      </c>
      <c r="B18" s="73" t="s">
        <v>364</v>
      </c>
      <c r="C18" s="59" t="s">
        <v>383</v>
      </c>
      <c r="D18" s="58" t="s">
        <v>276</v>
      </c>
      <c r="E18" s="58">
        <f>IF(D18="Sim",1,IF(D18="Apenas subsidiárias",0.5,0))</f>
        <v>0</v>
      </c>
      <c r="F18" s="66"/>
      <c r="G18" s="58" t="s">
        <v>276</v>
      </c>
      <c r="H18" s="58">
        <f>IF(G18="Sim",1,IF(G18="Apenas subsidiárias",0.5,0))</f>
        <v>0</v>
      </c>
      <c r="I18" s="66"/>
      <c r="J18" s="58" t="s">
        <v>276</v>
      </c>
      <c r="K18" s="58">
        <f>IF(J18="Sim",1,IF(J18="Apenas subsidiárias",0.5,0))</f>
        <v>0</v>
      </c>
      <c r="L18" s="66"/>
      <c r="M18" s="58" t="s">
        <v>276</v>
      </c>
      <c r="N18" s="58">
        <f>IF(M18="Sim",1,IF(M18="Apenas subsidiárias",0.5,0))</f>
        <v>0</v>
      </c>
      <c r="O18" s="59"/>
      <c r="P18" s="58" t="s">
        <v>276</v>
      </c>
      <c r="Q18" s="58">
        <f>IF(P18="Sim",1,IF(P18="Apenas subsidiárias",0.5,0))</f>
        <v>0</v>
      </c>
      <c r="R18" s="66"/>
      <c r="S18" s="58" t="s">
        <v>276</v>
      </c>
      <c r="T18" s="58">
        <f>IF(S18="Sim",1,IF(S18="Apenas subsidiárias",0.5,0))</f>
        <v>0</v>
      </c>
      <c r="U18" s="63"/>
      <c r="V18" s="58" t="s">
        <v>276</v>
      </c>
      <c r="W18" s="58">
        <v>0</v>
      </c>
      <c r="X18" s="66"/>
      <c r="Y18" s="58" t="s">
        <v>276</v>
      </c>
      <c r="Z18" s="58">
        <f>IF(Y18="Sim",1,IF(Y18="Apenas subsidiárias",0.5,0))</f>
        <v>0</v>
      </c>
      <c r="AA18" s="58"/>
      <c r="AB18" s="58" t="s">
        <v>276</v>
      </c>
      <c r="AC18" s="58">
        <f>IF(AB18="Sim",1,IF(AB18="Apenas subsidiárias",0.5,0))</f>
        <v>0</v>
      </c>
      <c r="AD18" s="66"/>
      <c r="AE18" s="58" t="s">
        <v>276</v>
      </c>
      <c r="AF18" s="58">
        <f>IF(AE18="Sim",1,IF(AE18="Apenas subsidiárias",0.5,0))</f>
        <v>0</v>
      </c>
      <c r="AG18" s="66"/>
      <c r="AH18" s="59" t="s">
        <v>276</v>
      </c>
      <c r="AI18" s="58">
        <f>IF(AH18="Sim",1,IF(AH18="Apenas subsidiárias",0.5,0))</f>
        <v>0</v>
      </c>
      <c r="AJ18" s="157"/>
      <c r="AK18" s="59" t="s">
        <v>277</v>
      </c>
      <c r="AL18" s="58">
        <f t="shared" si="0"/>
        <v>1</v>
      </c>
      <c r="AM18" s="61" t="s">
        <v>194</v>
      </c>
      <c r="AN18" s="59" t="s">
        <v>276</v>
      </c>
      <c r="AO18" s="58">
        <f>IF(AN18="Sim",1,IF(AN18="Apenas subsidiárias",0.5,0))</f>
        <v>0</v>
      </c>
      <c r="AP18" s="66"/>
      <c r="AQ18" s="58" t="s">
        <v>276</v>
      </c>
      <c r="AR18" s="58">
        <f>IF(AQ18="Sim",1,IF(AQ18="Apenas subsidiárias",0.5,0))</f>
        <v>0</v>
      </c>
      <c r="AS18" s="66"/>
      <c r="AT18" s="58" t="s">
        <v>276</v>
      </c>
      <c r="AU18" s="58">
        <f>IF(AT18="Sim",1,IF(AT18="Apenas subsidiárias",0.5,0))</f>
        <v>0</v>
      </c>
      <c r="AV18" s="156"/>
      <c r="AW18" s="58" t="s">
        <v>276</v>
      </c>
      <c r="AX18" s="58">
        <f>IF(AW18="Sim",1,IF(AW18="Apenas subsidiárias",0.5,0))</f>
        <v>0</v>
      </c>
      <c r="AY18" s="66"/>
      <c r="AZ18" s="81" t="s">
        <v>276</v>
      </c>
      <c r="BA18" s="58">
        <f>IF(AZ18="Sim",1,IF(AZ18="Apenas subsidiárias",0.5,0))</f>
        <v>0</v>
      </c>
      <c r="BB18" s="58"/>
      <c r="BC18" s="58"/>
      <c r="BD18" s="66"/>
      <c r="BE18" s="58" t="s">
        <v>276</v>
      </c>
      <c r="BF18" s="58">
        <f>IF(BE18="Sim",1,IF(BE18="Apenas subsidiárias",0.5,0))</f>
        <v>0</v>
      </c>
      <c r="BG18" s="58"/>
      <c r="BH18" s="58"/>
      <c r="BI18" s="66"/>
      <c r="BJ18" s="58" t="s">
        <v>276</v>
      </c>
      <c r="BK18" s="58">
        <f>IF(BJ18="Sim",1,IF(BJ18="Apenas subsidiárias",0.5,0))</f>
        <v>0</v>
      </c>
      <c r="BL18" s="58"/>
      <c r="BM18" s="58"/>
      <c r="BN18" s="66"/>
      <c r="BO18" s="263"/>
      <c r="BP18" s="263"/>
      <c r="BQ18" s="263"/>
      <c r="BR18" s="263"/>
      <c r="BS18" s="263"/>
      <c r="BT18" s="263"/>
      <c r="BU18" s="263"/>
      <c r="BV18" s="263"/>
      <c r="BW18" s="263"/>
      <c r="BX18" s="263"/>
      <c r="BY18" s="263"/>
      <c r="BZ18" s="263"/>
      <c r="CA18" s="263"/>
    </row>
    <row r="19" spans="1:79" s="64" customFormat="1" ht="140" x14ac:dyDescent="0.35">
      <c r="A19" s="82" t="s">
        <v>98</v>
      </c>
      <c r="B19" s="59" t="s">
        <v>365</v>
      </c>
      <c r="C19" s="59" t="s">
        <v>383</v>
      </c>
      <c r="D19" s="58" t="s">
        <v>276</v>
      </c>
      <c r="E19" s="58">
        <f>IF(D19="Sim",1,IF(D19="Apenas subsidiárias",0.5,0))</f>
        <v>0</v>
      </c>
      <c r="F19" s="66"/>
      <c r="G19" s="58" t="s">
        <v>276</v>
      </c>
      <c r="H19" s="58">
        <f>IF(G19="Sim",1,IF(G19="Apenas subsidiárias",0.5,0))</f>
        <v>0</v>
      </c>
      <c r="I19" s="66"/>
      <c r="J19" s="58" t="s">
        <v>276</v>
      </c>
      <c r="K19" s="58">
        <f>IF(J19="Sim",1,IF(J19="Apenas subsidiárias",0.5,0))</f>
        <v>0</v>
      </c>
      <c r="L19" s="66"/>
      <c r="M19" s="58" t="s">
        <v>276</v>
      </c>
      <c r="N19" s="58">
        <f>IF(M19="Sim",1,IF(M19="Apenas subsidiárias",0.5,0))</f>
        <v>0</v>
      </c>
      <c r="O19" s="59"/>
      <c r="P19" s="58" t="s">
        <v>276</v>
      </c>
      <c r="Q19" s="58">
        <f>IF(P19="Sim",1,IF(P19="Apenas subsidiárias",0.5,0))</f>
        <v>0</v>
      </c>
      <c r="R19" s="66"/>
      <c r="S19" s="58" t="s">
        <v>276</v>
      </c>
      <c r="T19" s="58">
        <f>IF(S19="Sim",1,IF(S19="Apenas subsidiárias",0.5,0))</f>
        <v>0</v>
      </c>
      <c r="U19" s="63"/>
      <c r="V19" s="58" t="s">
        <v>276</v>
      </c>
      <c r="W19" s="58">
        <v>0</v>
      </c>
      <c r="X19" s="66"/>
      <c r="Y19" s="58" t="s">
        <v>276</v>
      </c>
      <c r="Z19" s="58">
        <f>IF(Y19="Sim",1,IF(Y19="Apenas subsidiárias",0.5,0))</f>
        <v>0</v>
      </c>
      <c r="AA19" s="58"/>
      <c r="AB19" s="58" t="s">
        <v>276</v>
      </c>
      <c r="AC19" s="58">
        <f>IF(AB19="Sim",1,IF(AB19="Apenas subsidiárias",0.5,0))</f>
        <v>0</v>
      </c>
      <c r="AD19" s="66"/>
      <c r="AE19" s="58" t="s">
        <v>276</v>
      </c>
      <c r="AF19" s="58">
        <f>IF(AE19="Sim",1,IF(AE19="Apenas subsidiárias",0.5,0))</f>
        <v>0</v>
      </c>
      <c r="AG19" s="66"/>
      <c r="AH19" s="58" t="s">
        <v>276</v>
      </c>
      <c r="AI19" s="58">
        <f>IF(AH19="Sim",1,IF(AH19="Apenas subsidiárias",0.5,0))</f>
        <v>0</v>
      </c>
      <c r="AJ19" s="66"/>
      <c r="AK19" s="58" t="s">
        <v>276</v>
      </c>
      <c r="AL19" s="58">
        <f t="shared" si="0"/>
        <v>0</v>
      </c>
      <c r="AM19" s="59"/>
      <c r="AN19" s="58" t="s">
        <v>276</v>
      </c>
      <c r="AO19" s="58">
        <f>IF(AN19="Sim",1,IF(AN19="Apenas subsidiárias",0.5,0))</f>
        <v>0</v>
      </c>
      <c r="AP19" s="66"/>
      <c r="AQ19" s="58" t="s">
        <v>276</v>
      </c>
      <c r="AR19" s="58">
        <f>IF(AQ19="Sim",1,IF(AQ19="Apenas subsidiárias",0.5,0))</f>
        <v>0</v>
      </c>
      <c r="AS19" s="66"/>
      <c r="AT19" s="58" t="s">
        <v>276</v>
      </c>
      <c r="AU19" s="58">
        <f>IF(AT19="Sim",1,IF(AT19="Apenas subsidiárias",0.5,0))</f>
        <v>0</v>
      </c>
      <c r="AV19" s="66"/>
      <c r="AW19" s="58" t="s">
        <v>276</v>
      </c>
      <c r="AX19" s="58">
        <f>IF(AW19="Sim",1,IF(AW19="Apenas subsidiárias",0.5,0))</f>
        <v>0</v>
      </c>
      <c r="AY19" s="66"/>
      <c r="AZ19" s="81" t="s">
        <v>276</v>
      </c>
      <c r="BA19" s="58">
        <f>IF(AZ19="Sim",1,IF(AZ19="Apenas subsidiárias",0.5,0))</f>
        <v>0</v>
      </c>
      <c r="BB19" s="58"/>
      <c r="BC19" s="58"/>
      <c r="BD19" s="66"/>
      <c r="BE19" s="58" t="s">
        <v>276</v>
      </c>
      <c r="BF19" s="58">
        <f>IF(BE19="Sim",1,IF(BE19="Apenas subsidiárias",0.5,0))</f>
        <v>0</v>
      </c>
      <c r="BG19" s="58"/>
      <c r="BH19" s="58"/>
      <c r="BI19" s="66"/>
      <c r="BJ19" s="58" t="s">
        <v>276</v>
      </c>
      <c r="BK19" s="58">
        <f>IF(BJ19="Sim",1,IF(BJ19="Apenas subsidiárias",0.5,0))</f>
        <v>0</v>
      </c>
      <c r="BL19" s="58"/>
      <c r="BM19" s="58"/>
      <c r="BN19" s="66"/>
      <c r="BO19" s="263"/>
      <c r="BP19" s="263"/>
      <c r="BQ19" s="263"/>
      <c r="BR19" s="263"/>
      <c r="BS19" s="263"/>
      <c r="BT19" s="263"/>
      <c r="BU19" s="263"/>
      <c r="BV19" s="263"/>
      <c r="BW19" s="263"/>
      <c r="BX19" s="263"/>
      <c r="BY19" s="263"/>
      <c r="BZ19" s="263"/>
      <c r="CA19" s="263"/>
    </row>
    <row r="20" spans="1:79" s="56" customFormat="1" ht="48" customHeight="1" x14ac:dyDescent="0.35">
      <c r="A20" s="53" t="s">
        <v>99</v>
      </c>
      <c r="B20" s="53" t="s">
        <v>366</v>
      </c>
      <c r="C20" s="53"/>
      <c r="D20" s="69"/>
      <c r="E20" s="69"/>
      <c r="F20" s="70"/>
      <c r="G20" s="69"/>
      <c r="H20" s="69"/>
      <c r="I20" s="70"/>
      <c r="J20" s="69"/>
      <c r="K20" s="69"/>
      <c r="L20" s="70"/>
      <c r="M20" s="69"/>
      <c r="N20" s="69"/>
      <c r="O20" s="71"/>
      <c r="P20" s="69"/>
      <c r="Q20" s="69"/>
      <c r="R20" s="70"/>
      <c r="S20" s="69"/>
      <c r="T20" s="69"/>
      <c r="U20" s="53"/>
      <c r="V20" s="69"/>
      <c r="W20" s="53"/>
      <c r="X20" s="70"/>
      <c r="Y20" s="69"/>
      <c r="Z20" s="69"/>
      <c r="AA20" s="53"/>
      <c r="AB20" s="69"/>
      <c r="AC20" s="69"/>
      <c r="AD20" s="70"/>
      <c r="AE20" s="155"/>
      <c r="AF20" s="155"/>
      <c r="AG20" s="70"/>
      <c r="AH20" s="69"/>
      <c r="AI20" s="69"/>
      <c r="AJ20" s="70"/>
      <c r="AK20" s="158"/>
      <c r="AL20" s="155">
        <f t="shared" si="0"/>
        <v>0</v>
      </c>
      <c r="AM20" s="71"/>
      <c r="AN20" s="155"/>
      <c r="AO20" s="155"/>
      <c r="AP20" s="70"/>
      <c r="AQ20" s="69"/>
      <c r="AR20" s="69"/>
      <c r="AS20" s="70"/>
      <c r="AT20" s="69"/>
      <c r="AU20" s="69"/>
      <c r="AV20" s="70"/>
      <c r="AW20" s="69"/>
      <c r="AX20" s="69"/>
      <c r="AY20" s="70"/>
      <c r="AZ20" s="69"/>
      <c r="BA20" s="69"/>
      <c r="BB20" s="69"/>
      <c r="BC20" s="69"/>
      <c r="BD20" s="70"/>
      <c r="BE20" s="69"/>
      <c r="BF20" s="69"/>
      <c r="BG20" s="69"/>
      <c r="BH20" s="69"/>
      <c r="BI20" s="70"/>
      <c r="BJ20" s="69"/>
      <c r="BK20" s="69"/>
      <c r="BL20" s="69"/>
      <c r="BM20" s="69"/>
      <c r="BN20" s="70"/>
      <c r="BO20" s="262"/>
      <c r="BP20" s="262"/>
      <c r="BQ20" s="262"/>
      <c r="BR20" s="262"/>
      <c r="BS20" s="262"/>
      <c r="BT20" s="262"/>
      <c r="BU20" s="262"/>
      <c r="BV20" s="262"/>
      <c r="BW20" s="262"/>
      <c r="BX20" s="262"/>
      <c r="BY20" s="262"/>
      <c r="BZ20" s="262"/>
      <c r="CA20" s="262"/>
    </row>
    <row r="21" spans="1:79" s="64" customFormat="1" ht="195.75" customHeight="1" x14ac:dyDescent="0.3">
      <c r="A21" s="82" t="s">
        <v>100</v>
      </c>
      <c r="B21" s="73" t="s">
        <v>367</v>
      </c>
      <c r="C21" s="59" t="s">
        <v>384</v>
      </c>
      <c r="D21" s="59" t="s">
        <v>277</v>
      </c>
      <c r="E21" s="58">
        <f>IF(D21="Sim",1,IF(D21="Apenas subsidiárias",0.5,0))</f>
        <v>1</v>
      </c>
      <c r="F21" s="58" t="s">
        <v>388</v>
      </c>
      <c r="G21" s="58" t="s">
        <v>276</v>
      </c>
      <c r="H21" s="58">
        <f>IF(G21="Sim",1,IF(G21="Apenas subsidiárias",0.5,0))</f>
        <v>0</v>
      </c>
      <c r="I21" s="66"/>
      <c r="J21" s="83" t="s">
        <v>276</v>
      </c>
      <c r="K21" s="58">
        <f>IF(J21="Sim",1,IF(J21="Apenas subsidiárias",0.5,0))</f>
        <v>0</v>
      </c>
      <c r="L21" s="61"/>
      <c r="M21" s="83" t="s">
        <v>276</v>
      </c>
      <c r="N21" s="58">
        <f>IF(M21="Sim",1,IF(M21="Apenas subsidiárias",0.5,0))</f>
        <v>0</v>
      </c>
      <c r="O21" s="59"/>
      <c r="P21" s="58" t="s">
        <v>276</v>
      </c>
      <c r="Q21" s="58">
        <f>IF(P21="Sim",1,IF(P21="Apenas subsidiárias",0.5,0))</f>
        <v>0</v>
      </c>
      <c r="R21" s="66"/>
      <c r="S21" s="58" t="s">
        <v>276</v>
      </c>
      <c r="T21" s="58">
        <f>IF(S21="Sim",1,IF(S21="Apenas subsidiárias",0.5,0))</f>
        <v>0</v>
      </c>
      <c r="U21" s="63"/>
      <c r="V21" s="58" t="s">
        <v>277</v>
      </c>
      <c r="W21" s="58">
        <v>1</v>
      </c>
      <c r="X21" s="58" t="s">
        <v>461</v>
      </c>
      <c r="Y21" s="58" t="s">
        <v>276</v>
      </c>
      <c r="Z21" s="58">
        <f>IF(Y21="Sim",1,IF(Y21="Apenas subsidiárias",0.5,0))</f>
        <v>0</v>
      </c>
      <c r="AA21" s="58"/>
      <c r="AB21" s="58" t="s">
        <v>277</v>
      </c>
      <c r="AC21" s="58">
        <f>IF(AB21="Sim",1,IF(AB21="Apenas subsidiárias",0.5,0))</f>
        <v>1</v>
      </c>
      <c r="AD21" s="58" t="s">
        <v>186</v>
      </c>
      <c r="AE21" s="58" t="s">
        <v>276</v>
      </c>
      <c r="AF21" s="58">
        <f>IF(AE21="Sim",1,IF(AE21="Apenas subsidiárias",0.5,0))</f>
        <v>0</v>
      </c>
      <c r="AG21" s="66"/>
      <c r="AH21" s="58" t="s">
        <v>276</v>
      </c>
      <c r="AI21" s="58">
        <f>IF(AH21="Sim",1,IF(AH21="Apenas subsidiárias",0.5,0))</f>
        <v>0</v>
      </c>
      <c r="AJ21" s="66"/>
      <c r="AK21" s="59" t="s">
        <v>277</v>
      </c>
      <c r="AL21" s="58">
        <f t="shared" si="0"/>
        <v>1</v>
      </c>
      <c r="AM21" s="59" t="s">
        <v>514</v>
      </c>
      <c r="AN21" s="59" t="s">
        <v>277</v>
      </c>
      <c r="AO21" s="58">
        <f>IF(AN21="Sim",1,IF(AN21="Apenas subsidiárias",0.5,0))</f>
        <v>1</v>
      </c>
      <c r="AP21" s="59" t="s">
        <v>804</v>
      </c>
      <c r="AQ21" s="58" t="s">
        <v>276</v>
      </c>
      <c r="AR21" s="58">
        <f>IF(AQ21="Sim",1,IF(AQ21="Apenas subsidiárias",0.5,0))</f>
        <v>0</v>
      </c>
      <c r="AS21" s="66"/>
      <c r="AT21" s="58" t="s">
        <v>276</v>
      </c>
      <c r="AU21" s="58">
        <f>IF(AT21="Sim",1,IF(AT21="Apenas subsidiárias",0.5,0))</f>
        <v>0</v>
      </c>
      <c r="AV21" s="157"/>
      <c r="AW21" s="58" t="s">
        <v>276</v>
      </c>
      <c r="AX21" s="58">
        <f>IF(AW21="Sim",1,IF(AW21="Apenas subsidiárias",0.5,0))</f>
        <v>0</v>
      </c>
      <c r="AY21" s="66"/>
      <c r="AZ21" s="81" t="s">
        <v>276</v>
      </c>
      <c r="BA21" s="58">
        <f>IF(AZ21="Sim",1,IF(AZ21="Apenas subsidiárias",0.5,0))</f>
        <v>0</v>
      </c>
      <c r="BB21" s="58"/>
      <c r="BC21" s="58"/>
      <c r="BD21" s="66"/>
      <c r="BE21" s="58" t="s">
        <v>276</v>
      </c>
      <c r="BF21" s="58">
        <f>IF(BE21="Sim",1,IF(BE21="Apenas subsidiárias",0.5,0))</f>
        <v>0</v>
      </c>
      <c r="BG21" s="58"/>
      <c r="BH21" s="58"/>
      <c r="BI21" s="66"/>
      <c r="BJ21" s="58" t="s">
        <v>276</v>
      </c>
      <c r="BK21" s="58">
        <f>IF(BJ21="Sim",1,IF(BJ21="Apenas subsidiárias",0.5,0))</f>
        <v>0</v>
      </c>
      <c r="BL21" s="58"/>
      <c r="BM21" s="58"/>
      <c r="BN21" s="66"/>
      <c r="BO21" s="263"/>
      <c r="BP21" s="263"/>
      <c r="BQ21" s="263"/>
      <c r="BR21" s="263"/>
      <c r="BS21" s="263"/>
      <c r="BT21" s="263"/>
      <c r="BU21" s="263"/>
      <c r="BV21" s="263"/>
      <c r="BW21" s="263"/>
      <c r="BX21" s="263"/>
      <c r="BY21" s="263"/>
      <c r="BZ21" s="263"/>
      <c r="CA21" s="263"/>
    </row>
    <row r="22" spans="1:79" s="64" customFormat="1" ht="214.25" customHeight="1" x14ac:dyDescent="0.35">
      <c r="A22" s="82" t="s">
        <v>101</v>
      </c>
      <c r="B22" s="73" t="s">
        <v>368</v>
      </c>
      <c r="C22" s="59" t="s">
        <v>675</v>
      </c>
      <c r="D22" s="59" t="s">
        <v>276</v>
      </c>
      <c r="E22" s="58">
        <f>IF(D22="Sim",1,IF(D22="Apenas subsidiárias",0.5,0))</f>
        <v>0</v>
      </c>
      <c r="F22" s="66"/>
      <c r="G22" s="58" t="s">
        <v>276</v>
      </c>
      <c r="H22" s="58">
        <f>IF(G22="Sim",1,IF(G22="Apenas subsidiárias",0.5,0))</f>
        <v>0</v>
      </c>
      <c r="I22" s="66"/>
      <c r="J22" s="59" t="s">
        <v>276</v>
      </c>
      <c r="K22" s="58">
        <f>IF(J22="Sim",1,IF(J22="Apenas subsidiárias",0.5,0))</f>
        <v>0</v>
      </c>
      <c r="L22" s="61"/>
      <c r="M22" s="59" t="s">
        <v>276</v>
      </c>
      <c r="N22" s="58">
        <f>IF(M22="Sim",1,IF(M22="Apenas subsidiárias",0.5,0))</f>
        <v>0</v>
      </c>
      <c r="O22" s="59"/>
      <c r="P22" s="58" t="s">
        <v>276</v>
      </c>
      <c r="Q22" s="58">
        <f>IF(P22="Sim",1,IF(P22="Apenas subsidiárias",0.5,0))</f>
        <v>0</v>
      </c>
      <c r="R22" s="66"/>
      <c r="S22" s="58" t="s">
        <v>276</v>
      </c>
      <c r="T22" s="58">
        <f>IF(S22="Sim",1,IF(S22="Apenas subsidiárias",0.5,0))</f>
        <v>0</v>
      </c>
      <c r="U22" s="63"/>
      <c r="V22" s="59" t="s">
        <v>276</v>
      </c>
      <c r="W22" s="58">
        <v>0</v>
      </c>
      <c r="X22" s="66"/>
      <c r="Y22" s="58" t="s">
        <v>276</v>
      </c>
      <c r="Z22" s="58">
        <f>IF(Y22="Sim",1,IF(Y22="Apenas subsidiárias",0.5,0))</f>
        <v>0</v>
      </c>
      <c r="AA22" s="58"/>
      <c r="AB22" s="59" t="s">
        <v>276</v>
      </c>
      <c r="AC22" s="58">
        <f>IF(AB22="Sim",1,IF(AB22="Apenas subsidiárias",0.5,0))</f>
        <v>0</v>
      </c>
      <c r="AD22" s="59"/>
      <c r="AE22" s="58" t="s">
        <v>276</v>
      </c>
      <c r="AF22" s="58">
        <f>IF(AE22="Sim",1,IF(AE22="Apenas subsidiárias",0.5,0))</f>
        <v>0</v>
      </c>
      <c r="AG22" s="66"/>
      <c r="AH22" s="58" t="s">
        <v>276</v>
      </c>
      <c r="AI22" s="58">
        <f>IF(AH22="Sim",1,IF(AH22="Apenas subsidiárias",0.5,0))</f>
        <v>0</v>
      </c>
      <c r="AJ22" s="66"/>
      <c r="AK22" s="59" t="s">
        <v>276</v>
      </c>
      <c r="AL22" s="58">
        <f t="shared" si="0"/>
        <v>0</v>
      </c>
      <c r="AM22" s="59"/>
      <c r="AN22" s="58" t="s">
        <v>276</v>
      </c>
      <c r="AO22" s="58">
        <f>IF(AN22="Sim",1,IF(AN22="Apenas subsidiárias",0.5,0))</f>
        <v>0</v>
      </c>
      <c r="AP22" s="66"/>
      <c r="AQ22" s="58" t="s">
        <v>276</v>
      </c>
      <c r="AR22" s="58">
        <f>IF(AQ22="Sim",1,IF(AQ22="Apenas subsidiárias",0.5,0))</f>
        <v>0</v>
      </c>
      <c r="AS22" s="66"/>
      <c r="AT22" s="58" t="s">
        <v>276</v>
      </c>
      <c r="AU22" s="58">
        <f>IF(AT22="Sim",1,IF(AT22="Apenas subsidiárias",0.5,0))</f>
        <v>0</v>
      </c>
      <c r="AV22" s="66"/>
      <c r="AW22" s="58" t="s">
        <v>276</v>
      </c>
      <c r="AX22" s="58">
        <f>IF(AW22="Sim",1,IF(AW22="Apenas subsidiárias",0.5,0))</f>
        <v>0</v>
      </c>
      <c r="AY22" s="66"/>
      <c r="AZ22" s="81" t="s">
        <v>276</v>
      </c>
      <c r="BA22" s="58">
        <f>IF(AZ22="Sim",1,IF(AZ22="Apenas subsidiárias",0.5,0))</f>
        <v>0</v>
      </c>
      <c r="BB22" s="58"/>
      <c r="BC22" s="58"/>
      <c r="BD22" s="66"/>
      <c r="BE22" s="58" t="s">
        <v>276</v>
      </c>
      <c r="BF22" s="58">
        <f>IF(BE22="Sim",1,IF(BE22="Apenas subsidiárias",0.5,0))</f>
        <v>0</v>
      </c>
      <c r="BG22" s="58"/>
      <c r="BH22" s="58"/>
      <c r="BI22" s="66"/>
      <c r="BJ22" s="58" t="s">
        <v>276</v>
      </c>
      <c r="BK22" s="58">
        <f>IF(BJ22="Sim",1,IF(BJ22="Apenas subsidiárias",0.5,0))</f>
        <v>0</v>
      </c>
      <c r="BL22" s="58"/>
      <c r="BM22" s="58"/>
      <c r="BN22" s="66"/>
      <c r="BO22" s="263"/>
      <c r="BP22" s="263"/>
      <c r="BQ22" s="263"/>
      <c r="BR22" s="263"/>
      <c r="BS22" s="263"/>
      <c r="BT22" s="263"/>
      <c r="BU22" s="263"/>
      <c r="BV22" s="263"/>
      <c r="BW22" s="263"/>
      <c r="BX22" s="263"/>
      <c r="BY22" s="263"/>
      <c r="BZ22" s="263"/>
      <c r="CA22" s="263"/>
    </row>
    <row r="23" spans="1:79" s="64" customFormat="1" ht="140" x14ac:dyDescent="0.35">
      <c r="A23" s="82" t="s">
        <v>102</v>
      </c>
      <c r="B23" s="73" t="s">
        <v>521</v>
      </c>
      <c r="C23" s="59" t="s">
        <v>674</v>
      </c>
      <c r="D23" s="58" t="s">
        <v>276</v>
      </c>
      <c r="E23" s="58">
        <f>IF(D23="Sim",1,IF(D23="Apenas subsidiárias",0.5,0))</f>
        <v>0</v>
      </c>
      <c r="F23" s="66"/>
      <c r="G23" s="58" t="s">
        <v>276</v>
      </c>
      <c r="H23" s="58">
        <f>IF(G23="Sim",1,IF(G23="Apenas subsidiárias",0.5,0))</f>
        <v>0</v>
      </c>
      <c r="I23" s="66"/>
      <c r="J23" s="58" t="s">
        <v>276</v>
      </c>
      <c r="K23" s="58">
        <f>IF(J23="Sim",1,IF(J23="Apenas subsidiárias",0.5,0))</f>
        <v>0</v>
      </c>
      <c r="L23" s="66"/>
      <c r="M23" s="58" t="s">
        <v>276</v>
      </c>
      <c r="N23" s="58">
        <f>IF(M23="Sim",1,IF(M23="Apenas subsidiárias",0.5,0))</f>
        <v>0</v>
      </c>
      <c r="O23" s="59"/>
      <c r="P23" s="58" t="s">
        <v>276</v>
      </c>
      <c r="Q23" s="58">
        <f>IF(P23="Sim",1,IF(P23="Apenas subsidiárias",0.5,0))</f>
        <v>0</v>
      </c>
      <c r="R23" s="66"/>
      <c r="S23" s="58" t="s">
        <v>276</v>
      </c>
      <c r="T23" s="58">
        <f>IF(S23="Sim",1,IF(S23="Apenas subsidiárias",0.5,0))</f>
        <v>0</v>
      </c>
      <c r="U23" s="63"/>
      <c r="V23" s="58" t="s">
        <v>276</v>
      </c>
      <c r="W23" s="58">
        <v>0</v>
      </c>
      <c r="X23" s="66"/>
      <c r="Y23" s="58" t="s">
        <v>276</v>
      </c>
      <c r="Z23" s="58">
        <f>IF(Y23="Sim",1,IF(Y23="Apenas subsidiárias",0.5,0))</f>
        <v>0</v>
      </c>
      <c r="AA23" s="58"/>
      <c r="AB23" s="58" t="s">
        <v>276</v>
      </c>
      <c r="AC23" s="58">
        <f>IF(AB23="Sim",1,IF(AB23="Apenas subsidiárias",0.5,0))</f>
        <v>0</v>
      </c>
      <c r="AD23" s="66"/>
      <c r="AE23" s="58" t="s">
        <v>276</v>
      </c>
      <c r="AF23" s="58">
        <f>IF(AE23="Sim",1,IF(AE23="Apenas subsidiárias",0.5,0))</f>
        <v>0</v>
      </c>
      <c r="AG23" s="66"/>
      <c r="AH23" s="58" t="s">
        <v>276</v>
      </c>
      <c r="AI23" s="58">
        <f>IF(AH23="Sim",1,IF(AH23="Apenas subsidiárias",0.5,0))</f>
        <v>0</v>
      </c>
      <c r="AJ23" s="66"/>
      <c r="AK23" s="58" t="s">
        <v>276</v>
      </c>
      <c r="AL23" s="58">
        <f t="shared" si="0"/>
        <v>0</v>
      </c>
      <c r="AM23" s="59"/>
      <c r="AN23" s="58" t="s">
        <v>276</v>
      </c>
      <c r="AO23" s="58">
        <f>IF(AN23="Sim",1,IF(AN23="Apenas subsidiárias",0.5,0))</f>
        <v>0</v>
      </c>
      <c r="AP23" s="66"/>
      <c r="AQ23" s="58" t="s">
        <v>276</v>
      </c>
      <c r="AR23" s="58">
        <f>IF(AQ23="Sim",1,IF(AQ23="Apenas subsidiárias",0.5,0))</f>
        <v>0</v>
      </c>
      <c r="AS23" s="66"/>
      <c r="AT23" s="58" t="s">
        <v>276</v>
      </c>
      <c r="AU23" s="58">
        <f>IF(AT23="Sim",1,IF(AT23="Apenas subsidiárias",0.5,0))</f>
        <v>0</v>
      </c>
      <c r="AV23" s="66"/>
      <c r="AW23" s="58" t="s">
        <v>276</v>
      </c>
      <c r="AX23" s="58">
        <f>IF(AW23="Sim",1,IF(AW23="Apenas subsidiárias",0.5,0))</f>
        <v>0</v>
      </c>
      <c r="AY23" s="66"/>
      <c r="AZ23" s="81" t="s">
        <v>276</v>
      </c>
      <c r="BA23" s="58">
        <f>IF(AZ23="Sim",1,IF(AZ23="Apenas subsidiárias",0.5,0))</f>
        <v>0</v>
      </c>
      <c r="BB23" s="58"/>
      <c r="BC23" s="58"/>
      <c r="BD23" s="66"/>
      <c r="BE23" s="58" t="s">
        <v>276</v>
      </c>
      <c r="BF23" s="58">
        <f>IF(BE23="Sim",1,IF(BE23="Apenas subsidiárias",0.5,0))</f>
        <v>0</v>
      </c>
      <c r="BG23" s="58"/>
      <c r="BH23" s="58"/>
      <c r="BI23" s="66"/>
      <c r="BJ23" s="58" t="s">
        <v>276</v>
      </c>
      <c r="BK23" s="58">
        <f>IF(BJ23="Sim",1,IF(BJ23="Apenas subsidiárias",0.5,0))</f>
        <v>0</v>
      </c>
      <c r="BL23" s="58"/>
      <c r="BM23" s="58"/>
      <c r="BN23" s="66"/>
      <c r="BO23" s="263"/>
      <c r="BP23" s="263"/>
      <c r="BQ23" s="263"/>
      <c r="BR23" s="263"/>
      <c r="BS23" s="263"/>
      <c r="BT23" s="263"/>
      <c r="BU23" s="263"/>
      <c r="BV23" s="263"/>
      <c r="BW23" s="263"/>
      <c r="BX23" s="263"/>
      <c r="BY23" s="263"/>
      <c r="BZ23" s="263"/>
      <c r="CA23" s="263"/>
    </row>
    <row r="24" spans="1:79" s="56" customFormat="1" ht="62.25" customHeight="1" x14ac:dyDescent="0.35">
      <c r="A24" s="53" t="s">
        <v>103</v>
      </c>
      <c r="B24" s="53" t="s">
        <v>369</v>
      </c>
      <c r="C24" s="53"/>
      <c r="D24" s="69"/>
      <c r="E24" s="69"/>
      <c r="F24" s="70"/>
      <c r="G24" s="69"/>
      <c r="H24" s="69"/>
      <c r="I24" s="70"/>
      <c r="J24" s="69"/>
      <c r="K24" s="69"/>
      <c r="L24" s="70"/>
      <c r="M24" s="69"/>
      <c r="N24" s="69"/>
      <c r="O24" s="71"/>
      <c r="P24" s="69"/>
      <c r="Q24" s="69"/>
      <c r="R24" s="70"/>
      <c r="S24" s="69"/>
      <c r="T24" s="69"/>
      <c r="U24" s="53"/>
      <c r="V24" s="69"/>
      <c r="W24" s="53"/>
      <c r="X24" s="70"/>
      <c r="Y24" s="69"/>
      <c r="Z24" s="69"/>
      <c r="AA24" s="53"/>
      <c r="AB24" s="69"/>
      <c r="AC24" s="69"/>
      <c r="AD24" s="70"/>
      <c r="AE24" s="155"/>
      <c r="AF24" s="155"/>
      <c r="AG24" s="70"/>
      <c r="AH24" s="69"/>
      <c r="AI24" s="69"/>
      <c r="AJ24" s="70"/>
      <c r="AK24" s="155"/>
      <c r="AL24" s="155"/>
      <c r="AM24" s="71"/>
      <c r="AN24" s="155"/>
      <c r="AO24" s="155"/>
      <c r="AP24" s="70"/>
      <c r="AQ24" s="69"/>
      <c r="AR24" s="69"/>
      <c r="AS24" s="70"/>
      <c r="AT24" s="69"/>
      <c r="AU24" s="69"/>
      <c r="AV24" s="70"/>
      <c r="AW24" s="69"/>
      <c r="AX24" s="69"/>
      <c r="AY24" s="70"/>
      <c r="AZ24" s="69"/>
      <c r="BA24" s="69"/>
      <c r="BB24" s="69"/>
      <c r="BC24" s="69"/>
      <c r="BD24" s="70"/>
      <c r="BE24" s="69"/>
      <c r="BF24" s="69"/>
      <c r="BG24" s="69"/>
      <c r="BH24" s="69"/>
      <c r="BI24" s="70"/>
      <c r="BJ24" s="69"/>
      <c r="BK24" s="69"/>
      <c r="BL24" s="69"/>
      <c r="BM24" s="69"/>
      <c r="BN24" s="70"/>
      <c r="BO24" s="262"/>
      <c r="BP24" s="262"/>
      <c r="BQ24" s="262"/>
      <c r="BR24" s="262"/>
      <c r="BS24" s="262"/>
      <c r="BT24" s="262"/>
      <c r="BU24" s="262"/>
      <c r="BV24" s="262"/>
      <c r="BW24" s="262"/>
      <c r="BX24" s="262"/>
      <c r="BY24" s="262"/>
      <c r="BZ24" s="262"/>
      <c r="CA24" s="262"/>
    </row>
    <row r="25" spans="1:79" s="64" customFormat="1" ht="85.5" customHeight="1" x14ac:dyDescent="0.35">
      <c r="A25" s="82" t="s">
        <v>104</v>
      </c>
      <c r="B25" s="83" t="s">
        <v>370</v>
      </c>
      <c r="C25" s="59" t="s">
        <v>673</v>
      </c>
      <c r="D25" s="58" t="s">
        <v>276</v>
      </c>
      <c r="E25" s="58">
        <f>IF(D25="Sim",1,IF(D25="Apenas subsidiárias",0.5,0))</f>
        <v>0</v>
      </c>
      <c r="F25" s="66"/>
      <c r="G25" s="58" t="s">
        <v>276</v>
      </c>
      <c r="H25" s="58">
        <f>IF(G25="Sim",1,IF(G25="Apenas subsidiárias",0.5,0))</f>
        <v>0</v>
      </c>
      <c r="I25" s="66"/>
      <c r="J25" s="58" t="s">
        <v>276</v>
      </c>
      <c r="K25" s="58">
        <f>IF(J25="Sim",1,IF(J25="Apenas subsidiárias",0.5,0))</f>
        <v>0</v>
      </c>
      <c r="L25" s="66"/>
      <c r="M25" s="58" t="s">
        <v>276</v>
      </c>
      <c r="N25" s="58">
        <f>IF(M25="Sim",1,IF(M25="Apenas subsidiárias",0.5,0))</f>
        <v>0</v>
      </c>
      <c r="O25" s="59"/>
      <c r="P25" s="58" t="s">
        <v>276</v>
      </c>
      <c r="Q25" s="58">
        <f>IF(P25="Sim",1,IF(P25="Apenas subsidiárias",0.5,0))</f>
        <v>0</v>
      </c>
      <c r="R25" s="66"/>
      <c r="S25" s="58" t="s">
        <v>276</v>
      </c>
      <c r="T25" s="58">
        <f>IF(S25="Sim",1,IF(S25="Apenas subsidiárias",0.5,0))</f>
        <v>0</v>
      </c>
      <c r="U25" s="63"/>
      <c r="V25" s="59" t="s">
        <v>276</v>
      </c>
      <c r="W25" s="58">
        <v>0</v>
      </c>
      <c r="X25" s="66"/>
      <c r="Y25" s="58" t="s">
        <v>276</v>
      </c>
      <c r="Z25" s="58">
        <f>IF(Y25="Sim",1,IF(Y25="Apenas subsidiárias",0.5,0))</f>
        <v>0</v>
      </c>
      <c r="AA25" s="58"/>
      <c r="AB25" s="58" t="s">
        <v>276</v>
      </c>
      <c r="AC25" s="58">
        <f>IF(AB25="Sim",1,IF(AB25="Apenas subsidiárias",0.5,0))</f>
        <v>0</v>
      </c>
      <c r="AD25" s="66"/>
      <c r="AE25" s="58" t="s">
        <v>276</v>
      </c>
      <c r="AF25" s="58">
        <f>IF(AE25="Sim",1,IF(AE25="Apenas subsidiárias",0.5,0))</f>
        <v>0</v>
      </c>
      <c r="AG25" s="66"/>
      <c r="AH25" s="59" t="s">
        <v>276</v>
      </c>
      <c r="AI25" s="58">
        <f>IF(AH25="Sim",1,IF(AH25="Apenas subsidiárias",0.5,0))</f>
        <v>0</v>
      </c>
      <c r="AJ25" s="66"/>
      <c r="AK25" s="59" t="s">
        <v>276</v>
      </c>
      <c r="AL25" s="58">
        <f>IF(AK25="Sim",1,IF(AK25="Apenas subsidiárias",0.5,0))</f>
        <v>0</v>
      </c>
      <c r="AM25" s="61"/>
      <c r="AN25" s="59" t="s">
        <v>277</v>
      </c>
      <c r="AO25" s="58">
        <f>IF(AN25="Sim",1,IF(AN25="Apenas subsidiárias",0.5,0))</f>
        <v>1</v>
      </c>
      <c r="AP25" s="66" t="s">
        <v>805</v>
      </c>
      <c r="AQ25" s="58" t="s">
        <v>277</v>
      </c>
      <c r="AR25" s="58">
        <f>IF(AQ25="Sim",1,IF(AQ25="Apenas subsidiárias",0.5,0))</f>
        <v>1</v>
      </c>
      <c r="AS25" s="66" t="s">
        <v>806</v>
      </c>
      <c r="AT25" s="58" t="s">
        <v>276</v>
      </c>
      <c r="AU25" s="58">
        <f>IF(AT25="Sim",1,IF(AT25="Apenas subsidiárias",0.5,0))</f>
        <v>0</v>
      </c>
      <c r="AV25" s="61"/>
      <c r="AW25" s="58" t="s">
        <v>277</v>
      </c>
      <c r="AX25" s="58">
        <f>IF(AW25="Sim",1,IF(AW25="Apenas subsidiárias",0.5,0))</f>
        <v>1</v>
      </c>
      <c r="AY25" s="159" t="s">
        <v>223</v>
      </c>
      <c r="AZ25" s="81" t="s">
        <v>276</v>
      </c>
      <c r="BA25" s="58">
        <f>IF(AZ25="Sim",1,IF(AZ25="Apenas subsidiárias",0.5,0))</f>
        <v>0</v>
      </c>
      <c r="BB25" s="58"/>
      <c r="BC25" s="58"/>
      <c r="BD25" s="59" t="s">
        <v>678</v>
      </c>
      <c r="BE25" s="58" t="s">
        <v>276</v>
      </c>
      <c r="BF25" s="58">
        <f>IF(BE25="Sim",1,IF(BE25="Apenas subsidiárias",0.5,0))</f>
        <v>0</v>
      </c>
      <c r="BG25" s="58"/>
      <c r="BH25" s="58"/>
      <c r="BI25" s="159"/>
      <c r="BJ25" s="58" t="s">
        <v>276</v>
      </c>
      <c r="BK25" s="58">
        <f>IF(BJ25="Sim",1,IF(BJ25="Apenas subsidiárias",0.5,0))</f>
        <v>0</v>
      </c>
      <c r="BL25" s="58"/>
      <c r="BM25" s="58"/>
      <c r="BN25" s="159"/>
      <c r="BO25" s="263"/>
      <c r="BP25" s="263"/>
      <c r="BQ25" s="263"/>
      <c r="BR25" s="263"/>
      <c r="BS25" s="263"/>
      <c r="BT25" s="263"/>
      <c r="BU25" s="263"/>
      <c r="BV25" s="263"/>
      <c r="BW25" s="263"/>
      <c r="BX25" s="263"/>
      <c r="BY25" s="263"/>
      <c r="BZ25" s="263"/>
      <c r="CA25" s="263"/>
    </row>
    <row r="26" spans="1:79" s="64" customFormat="1" ht="42" x14ac:dyDescent="0.35">
      <c r="A26" s="82" t="s">
        <v>105</v>
      </c>
      <c r="B26" s="83" t="s">
        <v>371</v>
      </c>
      <c r="C26" s="59"/>
      <c r="D26" s="58" t="s">
        <v>276</v>
      </c>
      <c r="E26" s="58">
        <f>IF(D26="Sim",1,IF(D26="Apenas subsidiárias",0.5,0))</f>
        <v>0</v>
      </c>
      <c r="F26" s="66"/>
      <c r="G26" s="58" t="s">
        <v>276</v>
      </c>
      <c r="H26" s="58">
        <f>IF(G26="Sim",1,IF(G26="Apenas subsidiárias",0.5,0))</f>
        <v>0</v>
      </c>
      <c r="I26" s="66"/>
      <c r="J26" s="58" t="s">
        <v>276</v>
      </c>
      <c r="K26" s="58">
        <f>IF(J26="Sim",1,IF(J26="Apenas subsidiárias",0.5,0))</f>
        <v>0</v>
      </c>
      <c r="L26" s="66"/>
      <c r="M26" s="58" t="s">
        <v>276</v>
      </c>
      <c r="N26" s="58">
        <f>IF(M26="Sim",1,IF(M26="Apenas subsidiárias",0.5,0))</f>
        <v>0</v>
      </c>
      <c r="O26" s="59"/>
      <c r="P26" s="58" t="s">
        <v>276</v>
      </c>
      <c r="Q26" s="58">
        <f>IF(P26="Sim",1,IF(P26="Apenas subsidiárias",0.5,0))</f>
        <v>0</v>
      </c>
      <c r="R26" s="66"/>
      <c r="S26" s="58" t="s">
        <v>276</v>
      </c>
      <c r="T26" s="58">
        <f>IF(S26="Sim",1,IF(S26="Apenas subsidiárias",0.5,0))</f>
        <v>0</v>
      </c>
      <c r="U26" s="63"/>
      <c r="V26" s="58" t="s">
        <v>276</v>
      </c>
      <c r="W26" s="58">
        <v>0</v>
      </c>
      <c r="X26" s="66"/>
      <c r="Y26" s="58" t="s">
        <v>276</v>
      </c>
      <c r="Z26" s="58">
        <f>IF(Y26="Sim",1,IF(Y26="Apenas subsidiárias",0.5,0))</f>
        <v>0</v>
      </c>
      <c r="AA26" s="58"/>
      <c r="AB26" s="58" t="s">
        <v>276</v>
      </c>
      <c r="AC26" s="58">
        <f>IF(AB26="Sim",1,IF(AB26="Apenas subsidiárias",0.5,0))</f>
        <v>0</v>
      </c>
      <c r="AD26" s="66"/>
      <c r="AE26" s="58" t="s">
        <v>276</v>
      </c>
      <c r="AF26" s="58">
        <f>IF(AE26="Sim",1,IF(AE26="Apenas subsidiárias",0.5,0))</f>
        <v>0</v>
      </c>
      <c r="AG26" s="66"/>
      <c r="AH26" s="58" t="s">
        <v>276</v>
      </c>
      <c r="AI26" s="58">
        <f>IF(AH26="Sim",1,IF(AH26="Apenas subsidiárias",0.5,0))</f>
        <v>0</v>
      </c>
      <c r="AJ26" s="66"/>
      <c r="AK26" s="58" t="s">
        <v>276</v>
      </c>
      <c r="AL26" s="58">
        <f>IF(AK26="Sim",1,IF(AK26="Apenas subsidiárias",0.5,0))</f>
        <v>0</v>
      </c>
      <c r="AM26" s="59"/>
      <c r="AN26" s="58" t="s">
        <v>276</v>
      </c>
      <c r="AO26" s="58">
        <f>IF(AN26="Sim",1,IF(AN26="Apenas subsidiárias",0.5,0))</f>
        <v>0</v>
      </c>
      <c r="AP26" s="66"/>
      <c r="AQ26" s="58" t="s">
        <v>276</v>
      </c>
      <c r="AR26" s="58">
        <f>IF(AQ26="Sim",1,IF(AQ26="Apenas subsidiárias",0.5,0))</f>
        <v>0</v>
      </c>
      <c r="AS26" s="66"/>
      <c r="AT26" s="58" t="s">
        <v>276</v>
      </c>
      <c r="AU26" s="58">
        <f>IF(AT26="Sim",1,IF(AT26="Apenas subsidiárias",0.5,0))</f>
        <v>0</v>
      </c>
      <c r="AV26" s="66"/>
      <c r="AW26" s="58" t="s">
        <v>276</v>
      </c>
      <c r="AX26" s="58">
        <f>IF(AW26="Sim",1,IF(AW26="Apenas subsidiárias",0.5,0))</f>
        <v>0</v>
      </c>
      <c r="AY26" s="66"/>
      <c r="AZ26" s="81" t="s">
        <v>276</v>
      </c>
      <c r="BA26" s="58">
        <f>IF(AZ26="Sim",1,IF(AZ26="Apenas subsidiárias",0.5,0))</f>
        <v>0</v>
      </c>
      <c r="BB26" s="58"/>
      <c r="BC26" s="58"/>
      <c r="BD26" s="66"/>
      <c r="BE26" s="58" t="s">
        <v>276</v>
      </c>
      <c r="BF26" s="58">
        <f>IF(BE26="Sim",1,IF(BE26="Apenas subsidiárias",0.5,0))</f>
        <v>0</v>
      </c>
      <c r="BG26" s="58"/>
      <c r="BH26" s="58"/>
      <c r="BI26" s="66"/>
      <c r="BJ26" s="58" t="s">
        <v>276</v>
      </c>
      <c r="BK26" s="58">
        <f>IF(BJ26="Sim",1,IF(BJ26="Apenas subsidiárias",0.5,0))</f>
        <v>0</v>
      </c>
      <c r="BL26" s="58"/>
      <c r="BM26" s="58"/>
      <c r="BN26" s="66"/>
      <c r="BO26" s="263"/>
      <c r="BP26" s="263"/>
      <c r="BQ26" s="263"/>
      <c r="BR26" s="263"/>
      <c r="BS26" s="263"/>
      <c r="BT26" s="263"/>
      <c r="BU26" s="263"/>
      <c r="BV26" s="263"/>
      <c r="BW26" s="263"/>
      <c r="BX26" s="263"/>
      <c r="BY26" s="263"/>
      <c r="BZ26" s="263"/>
      <c r="CA26" s="263"/>
    </row>
    <row r="27" spans="1:79" s="64" customFormat="1" ht="98" x14ac:dyDescent="0.35">
      <c r="A27" s="82" t="s">
        <v>106</v>
      </c>
      <c r="B27" s="83" t="s">
        <v>522</v>
      </c>
      <c r="C27" s="59" t="s">
        <v>672</v>
      </c>
      <c r="D27" s="58" t="s">
        <v>276</v>
      </c>
      <c r="E27" s="58">
        <f>IF(D27="Sim",1,IF(D27="Apenas subsidiárias",0.5,0))</f>
        <v>0</v>
      </c>
      <c r="F27" s="66"/>
      <c r="G27" s="58" t="s">
        <v>276</v>
      </c>
      <c r="H27" s="58">
        <f>IF(G27="Sim",1,IF(G27="Apenas subsidiárias",0.5,0))</f>
        <v>0</v>
      </c>
      <c r="I27" s="66"/>
      <c r="J27" s="58" t="s">
        <v>276</v>
      </c>
      <c r="K27" s="58">
        <f>IF(J27="Sim",1,IF(J27="Apenas subsidiárias",0.5,0))</f>
        <v>0</v>
      </c>
      <c r="L27" s="66"/>
      <c r="M27" s="58" t="s">
        <v>276</v>
      </c>
      <c r="N27" s="58">
        <f>IF(M27="Sim",1,IF(M27="Apenas subsidiárias",0.5,0))</f>
        <v>0</v>
      </c>
      <c r="O27" s="59"/>
      <c r="P27" s="58" t="s">
        <v>276</v>
      </c>
      <c r="Q27" s="58">
        <f>IF(P27="Sim",1,IF(P27="Apenas subsidiárias",0.5,0))</f>
        <v>0</v>
      </c>
      <c r="R27" s="66"/>
      <c r="S27" s="58" t="s">
        <v>276</v>
      </c>
      <c r="T27" s="58">
        <f>IF(S27="Sim",1,IF(S27="Apenas subsidiárias",0.5,0))</f>
        <v>0</v>
      </c>
      <c r="U27" s="63"/>
      <c r="V27" s="58" t="s">
        <v>276</v>
      </c>
      <c r="W27" s="58">
        <v>0</v>
      </c>
      <c r="X27" s="66"/>
      <c r="Y27" s="58" t="s">
        <v>276</v>
      </c>
      <c r="Z27" s="58">
        <f>IF(Y27="Sim",1,IF(Y27="Apenas subsidiárias",0.5,0))</f>
        <v>0</v>
      </c>
      <c r="AA27" s="58"/>
      <c r="AB27" s="58" t="s">
        <v>276</v>
      </c>
      <c r="AC27" s="58">
        <f>IF(AB27="Sim",1,IF(AB27="Apenas subsidiárias",0.5,0))</f>
        <v>0</v>
      </c>
      <c r="AD27" s="66"/>
      <c r="AE27" s="58" t="s">
        <v>276</v>
      </c>
      <c r="AF27" s="58">
        <f>IF(AE27="Sim",1,IF(AE27="Apenas subsidiárias",0.5,0))</f>
        <v>0</v>
      </c>
      <c r="AG27" s="66"/>
      <c r="AH27" s="58" t="s">
        <v>276</v>
      </c>
      <c r="AI27" s="58">
        <f>IF(AH27="Sim",1,IF(AH27="Apenas subsidiárias",0.5,0))</f>
        <v>0</v>
      </c>
      <c r="AJ27" s="66"/>
      <c r="AK27" s="58" t="s">
        <v>276</v>
      </c>
      <c r="AL27" s="58">
        <f>IF(AK27="Sim",1,IF(AK27="Apenas subsidiárias",0.5,0))</f>
        <v>0</v>
      </c>
      <c r="AM27" s="59"/>
      <c r="AN27" s="58" t="s">
        <v>276</v>
      </c>
      <c r="AO27" s="58">
        <f>IF(AN27="Sim",1,IF(AN27="Apenas subsidiárias",0.5,0))</f>
        <v>0</v>
      </c>
      <c r="AP27" s="66"/>
      <c r="AQ27" s="58" t="s">
        <v>276</v>
      </c>
      <c r="AR27" s="58">
        <f>IF(AQ27="Sim",1,IF(AQ27="Apenas subsidiárias",0.5,0))</f>
        <v>0</v>
      </c>
      <c r="AS27" s="66"/>
      <c r="AT27" s="58" t="s">
        <v>276</v>
      </c>
      <c r="AU27" s="58">
        <f>IF(AT27="Sim",1,IF(AT27="Apenas subsidiárias",0.5,0))</f>
        <v>0</v>
      </c>
      <c r="AV27" s="66"/>
      <c r="AW27" s="58" t="s">
        <v>276</v>
      </c>
      <c r="AX27" s="58">
        <f>IF(AW27="Sim",1,IF(AW27="Apenas subsidiárias",0.5,0))</f>
        <v>0</v>
      </c>
      <c r="AY27" s="66"/>
      <c r="AZ27" s="81" t="s">
        <v>276</v>
      </c>
      <c r="BA27" s="58">
        <f>IF(AZ27="Sim",1,IF(AZ27="Apenas subsidiárias",0.5,0))</f>
        <v>0</v>
      </c>
      <c r="BB27" s="58"/>
      <c r="BC27" s="58"/>
      <c r="BD27" s="66"/>
      <c r="BE27" s="58" t="s">
        <v>276</v>
      </c>
      <c r="BF27" s="58">
        <f>IF(BE27="Sim",1,IF(BE27="Apenas subsidiárias",0.5,0))</f>
        <v>0</v>
      </c>
      <c r="BG27" s="58"/>
      <c r="BH27" s="58"/>
      <c r="BI27" s="66"/>
      <c r="BJ27" s="58" t="s">
        <v>276</v>
      </c>
      <c r="BK27" s="58">
        <f>IF(BJ27="Sim",1,IF(BJ27="Apenas subsidiárias",0.5,0))</f>
        <v>0</v>
      </c>
      <c r="BL27" s="58"/>
      <c r="BM27" s="58"/>
      <c r="BN27" s="66"/>
      <c r="BO27" s="263"/>
      <c r="BP27" s="263"/>
      <c r="BQ27" s="263"/>
      <c r="BR27" s="263"/>
      <c r="BS27" s="263"/>
      <c r="BT27" s="263"/>
      <c r="BU27" s="263"/>
      <c r="BV27" s="263"/>
      <c r="BW27" s="263"/>
      <c r="BX27" s="263"/>
      <c r="BY27" s="263"/>
      <c r="BZ27" s="263"/>
      <c r="CA27" s="263"/>
    </row>
    <row r="28" spans="1:79" s="56" customFormat="1" ht="63" customHeight="1" x14ac:dyDescent="0.35">
      <c r="A28" s="53" t="s">
        <v>107</v>
      </c>
      <c r="B28" s="53" t="s">
        <v>372</v>
      </c>
      <c r="C28" s="53"/>
      <c r="D28" s="69"/>
      <c r="E28" s="69"/>
      <c r="F28" s="70"/>
      <c r="G28" s="69"/>
      <c r="H28" s="69"/>
      <c r="I28" s="70"/>
      <c r="J28" s="69"/>
      <c r="K28" s="69"/>
      <c r="L28" s="70"/>
      <c r="M28" s="69"/>
      <c r="N28" s="69"/>
      <c r="O28" s="71"/>
      <c r="P28" s="69"/>
      <c r="Q28" s="69"/>
      <c r="R28" s="70"/>
      <c r="S28" s="69"/>
      <c r="T28" s="69"/>
      <c r="U28" s="53"/>
      <c r="V28" s="69"/>
      <c r="W28" s="53"/>
      <c r="X28" s="70"/>
      <c r="Y28" s="69"/>
      <c r="Z28" s="69"/>
      <c r="AA28" s="53"/>
      <c r="AB28" s="69"/>
      <c r="AC28" s="69"/>
      <c r="AD28" s="70"/>
      <c r="AE28" s="155"/>
      <c r="AF28" s="155"/>
      <c r="AG28" s="70"/>
      <c r="AH28" s="69"/>
      <c r="AI28" s="69"/>
      <c r="AJ28" s="70"/>
      <c r="AK28" s="155"/>
      <c r="AL28" s="155"/>
      <c r="AM28" s="71"/>
      <c r="AN28" s="155"/>
      <c r="AO28" s="155"/>
      <c r="AP28" s="70"/>
      <c r="AQ28" s="69"/>
      <c r="AR28" s="69"/>
      <c r="AS28" s="70"/>
      <c r="AT28" s="69"/>
      <c r="AU28" s="69"/>
      <c r="AV28" s="70"/>
      <c r="AW28" s="69"/>
      <c r="AX28" s="69"/>
      <c r="AY28" s="70"/>
      <c r="AZ28" s="69"/>
      <c r="BA28" s="69"/>
      <c r="BB28" s="69"/>
      <c r="BC28" s="69"/>
      <c r="BD28" s="70"/>
      <c r="BE28" s="69"/>
      <c r="BF28" s="69"/>
      <c r="BG28" s="69"/>
      <c r="BH28" s="69"/>
      <c r="BI28" s="70"/>
      <c r="BJ28" s="69"/>
      <c r="BK28" s="69"/>
      <c r="BL28" s="69"/>
      <c r="BM28" s="69"/>
      <c r="BN28" s="70"/>
      <c r="BO28" s="262"/>
      <c r="BP28" s="262"/>
      <c r="BQ28" s="262"/>
      <c r="BR28" s="262"/>
      <c r="BS28" s="262"/>
      <c r="BT28" s="262"/>
      <c r="BU28" s="262"/>
      <c r="BV28" s="262"/>
      <c r="BW28" s="262"/>
      <c r="BX28" s="262"/>
      <c r="BY28" s="262"/>
      <c r="BZ28" s="262"/>
      <c r="CA28" s="262"/>
    </row>
    <row r="29" spans="1:79" s="64" customFormat="1" ht="156.75" customHeight="1" x14ac:dyDescent="0.35">
      <c r="A29" s="82" t="s">
        <v>108</v>
      </c>
      <c r="B29" s="59" t="s">
        <v>523</v>
      </c>
      <c r="C29" s="59" t="s">
        <v>807</v>
      </c>
      <c r="D29" s="58" t="s">
        <v>276</v>
      </c>
      <c r="E29" s="58">
        <f>IF(D29="Sim",1,IF(D29="Apenas subsidiárias",0.5,0))</f>
        <v>0</v>
      </c>
      <c r="F29" s="66"/>
      <c r="G29" s="58" t="s">
        <v>276</v>
      </c>
      <c r="H29" s="58">
        <f>IF(G29="Sim",1,IF(G29="Apenas subsidiárias",0.5,0))</f>
        <v>0</v>
      </c>
      <c r="I29" s="66"/>
      <c r="J29" s="58" t="s">
        <v>276</v>
      </c>
      <c r="K29" s="58">
        <f>IF(J29="Sim",1,IF(J29="Apenas subsidiárias",0.5,0))</f>
        <v>0</v>
      </c>
      <c r="L29" s="66"/>
      <c r="M29" s="58" t="s">
        <v>276</v>
      </c>
      <c r="N29" s="58">
        <f>IF(M29="Sim",1,IF(M29="Apenas subsidiárias",0.5,0))</f>
        <v>0</v>
      </c>
      <c r="O29" s="59"/>
      <c r="P29" s="58" t="s">
        <v>276</v>
      </c>
      <c r="Q29" s="58">
        <f>IF(P29="Sim",1,IF(P29="Apenas subsidiárias",0.5,0))</f>
        <v>0</v>
      </c>
      <c r="R29" s="66"/>
      <c r="S29" s="59" t="s">
        <v>276</v>
      </c>
      <c r="T29" s="58">
        <f>IF(S29="Sim",1,IF(S29="Apenas subsidiárias",0.5,0))</f>
        <v>0</v>
      </c>
      <c r="U29" s="63"/>
      <c r="V29" s="58" t="s">
        <v>276</v>
      </c>
      <c r="W29" s="58">
        <v>0</v>
      </c>
      <c r="X29" s="66"/>
      <c r="Y29" s="58" t="s">
        <v>276</v>
      </c>
      <c r="Z29" s="58">
        <f>IF(Y29="Sim",1,IF(Y29="Apenas subsidiárias",0.5,0))</f>
        <v>0</v>
      </c>
      <c r="AA29" s="58"/>
      <c r="AB29" s="59" t="s">
        <v>276</v>
      </c>
      <c r="AC29" s="58">
        <f>IF(AB29="Sim",1,IF(AB29="Apenas subsidiárias",0.5,0))</f>
        <v>0</v>
      </c>
      <c r="AD29" s="66"/>
      <c r="AE29" s="58" t="s">
        <v>276</v>
      </c>
      <c r="AF29" s="58">
        <f>IF(AE29="Sim",1,IF(AE29="Apenas subsidiárias",0.5,0))</f>
        <v>0</v>
      </c>
      <c r="AG29" s="66"/>
      <c r="AH29" s="58" t="s">
        <v>276</v>
      </c>
      <c r="AI29" s="58">
        <f>IF(AH29="Sim",1,IF(AH29="Apenas subsidiárias",0.5,0))</f>
        <v>0</v>
      </c>
      <c r="AJ29" s="66"/>
      <c r="AK29" s="58" t="s">
        <v>277</v>
      </c>
      <c r="AL29" s="58">
        <f>IF(AK29="Sim",1,IF(AK29="Apenas subsidiárias",0.5,0))</f>
        <v>1</v>
      </c>
      <c r="AM29" s="59" t="s">
        <v>515</v>
      </c>
      <c r="AN29" s="58" t="s">
        <v>277</v>
      </c>
      <c r="AO29" s="58">
        <f>IF(AN29="Sim",1,IF(AN29="Apenas subsidiárias",0.5,0))</f>
        <v>1</v>
      </c>
      <c r="AP29" s="66" t="s">
        <v>808</v>
      </c>
      <c r="AQ29" s="58" t="s">
        <v>276</v>
      </c>
      <c r="AR29" s="58">
        <f>IF(AQ29="Sim",1,IF(AQ29="Apenas subsidiárias",0.5,0))</f>
        <v>0</v>
      </c>
      <c r="AS29" s="66"/>
      <c r="AT29" s="58" t="s">
        <v>276</v>
      </c>
      <c r="AU29" s="58">
        <f>IF(AT29="Sim",1,IF(AT29="Apenas subsidiárias",0.5,0))</f>
        <v>0</v>
      </c>
      <c r="AV29" s="66"/>
      <c r="AW29" s="58" t="s">
        <v>276</v>
      </c>
      <c r="AX29" s="58">
        <f>IF(AW29="Sim",1,IF(AW29="Apenas subsidiárias",0.5,0))</f>
        <v>0</v>
      </c>
      <c r="AY29" s="66"/>
      <c r="AZ29" s="81" t="s">
        <v>276</v>
      </c>
      <c r="BA29" s="58">
        <f>IF(AZ29="Sim",1,IF(AZ29="Apenas subsidiárias",0.5,0))</f>
        <v>0</v>
      </c>
      <c r="BB29" s="58"/>
      <c r="BC29" s="58"/>
      <c r="BD29" s="66"/>
      <c r="BE29" s="58" t="s">
        <v>276</v>
      </c>
      <c r="BF29" s="58">
        <f>IF(BE29="Sim",1,IF(BE29="Apenas subsidiárias",0.5,0))</f>
        <v>0</v>
      </c>
      <c r="BG29" s="58"/>
      <c r="BH29" s="58"/>
      <c r="BI29" s="66"/>
      <c r="BJ29" s="58" t="s">
        <v>276</v>
      </c>
      <c r="BK29" s="58">
        <f>IF(BJ29="Sim",1,IF(BJ29="Apenas subsidiárias",0.5,0))</f>
        <v>0</v>
      </c>
      <c r="BL29" s="58"/>
      <c r="BM29" s="58"/>
      <c r="BN29" s="66"/>
      <c r="BO29" s="263"/>
      <c r="BP29" s="263"/>
      <c r="BQ29" s="263"/>
      <c r="BR29" s="263"/>
      <c r="BS29" s="263"/>
      <c r="BT29" s="263"/>
      <c r="BU29" s="263"/>
      <c r="BV29" s="263"/>
      <c r="BW29" s="263"/>
      <c r="BX29" s="263"/>
      <c r="BY29" s="263"/>
      <c r="BZ29" s="263"/>
      <c r="CA29" s="263"/>
    </row>
    <row r="30" spans="1:79" s="64" customFormat="1" ht="84" x14ac:dyDescent="0.35">
      <c r="A30" s="82" t="s">
        <v>109</v>
      </c>
      <c r="B30" s="59" t="s">
        <v>373</v>
      </c>
      <c r="C30" s="59" t="s">
        <v>809</v>
      </c>
      <c r="D30" s="58" t="s">
        <v>276</v>
      </c>
      <c r="E30" s="58">
        <f>IF(D30="Sim",1,IF(D30="Apenas subsidiárias",0.5,0))</f>
        <v>0</v>
      </c>
      <c r="F30" s="66"/>
      <c r="G30" s="58" t="s">
        <v>276</v>
      </c>
      <c r="H30" s="58">
        <f>IF(G30="Sim",1,IF(G30="Apenas subsidiárias",0.5,0))</f>
        <v>0</v>
      </c>
      <c r="I30" s="66"/>
      <c r="J30" s="58" t="s">
        <v>276</v>
      </c>
      <c r="K30" s="58">
        <f>IF(J30="Sim",1,IF(J30="Apenas subsidiárias",0.5,0))</f>
        <v>0</v>
      </c>
      <c r="L30" s="59"/>
      <c r="M30" s="58" t="s">
        <v>276</v>
      </c>
      <c r="N30" s="58">
        <f>IF(M30="Sim",1,IF(M30="Apenas subsidiárias",0.5,0))</f>
        <v>0</v>
      </c>
      <c r="O30" s="59"/>
      <c r="P30" s="58" t="s">
        <v>276</v>
      </c>
      <c r="Q30" s="58">
        <f>IF(P30="Sim",1,IF(P30="Apenas subsidiárias",0.5,0))</f>
        <v>0</v>
      </c>
      <c r="R30" s="66"/>
      <c r="S30" s="59" t="s">
        <v>276</v>
      </c>
      <c r="T30" s="58">
        <f>IF(S30="Sim",1,IF(S30="Apenas subsidiárias",0.5,0))</f>
        <v>0</v>
      </c>
      <c r="U30" s="63"/>
      <c r="V30" s="58" t="s">
        <v>276</v>
      </c>
      <c r="W30" s="58">
        <v>0</v>
      </c>
      <c r="X30" s="66"/>
      <c r="Y30" s="58" t="s">
        <v>276</v>
      </c>
      <c r="Z30" s="58">
        <f>IF(Y30="Sim",1,IF(Y30="Apenas subsidiárias",0.5,0))</f>
        <v>0</v>
      </c>
      <c r="AA30" s="58"/>
      <c r="AB30" s="58" t="s">
        <v>276</v>
      </c>
      <c r="AC30" s="58">
        <f>IF(AB30="Sim",1,IF(AB30="Apenas subsidiárias",0.5,0))</f>
        <v>0</v>
      </c>
      <c r="AD30" s="66"/>
      <c r="AE30" s="58" t="s">
        <v>276</v>
      </c>
      <c r="AF30" s="58">
        <f>IF(AE30="Sim",1,IF(AE30="Apenas subsidiárias",0.5,0))</f>
        <v>0</v>
      </c>
      <c r="AG30" s="66"/>
      <c r="AH30" s="58" t="s">
        <v>276</v>
      </c>
      <c r="AI30" s="58">
        <f>IF(AH30="Sim",1,IF(AH30="Apenas subsidiárias",0.5,0))</f>
        <v>0</v>
      </c>
      <c r="AJ30" s="66"/>
      <c r="AK30" s="58" t="s">
        <v>276</v>
      </c>
      <c r="AL30" s="58">
        <f>IF(AK30="Sim",1,IF(AK30="Apenas subsidiárias",0.5,0))</f>
        <v>0</v>
      </c>
      <c r="AM30" s="59"/>
      <c r="AN30" s="59" t="s">
        <v>276</v>
      </c>
      <c r="AO30" s="58">
        <f>IF(AN30="Sim",1,IF(AN30="Apenas subsidiárias",0.5,0))</f>
        <v>0</v>
      </c>
      <c r="AP30" s="66"/>
      <c r="AQ30" s="58" t="s">
        <v>276</v>
      </c>
      <c r="AR30" s="58">
        <f>IF(AQ30="Sim",1,IF(AQ30="Apenas subsidiárias",0.5,0))</f>
        <v>0</v>
      </c>
      <c r="AS30" s="66"/>
      <c r="AT30" s="58" t="s">
        <v>276</v>
      </c>
      <c r="AU30" s="58">
        <f>IF(AT30="Sim",1,IF(AT30="Apenas subsidiárias",0.5,0))</f>
        <v>0</v>
      </c>
      <c r="AV30" s="66"/>
      <c r="AW30" s="58" t="s">
        <v>276</v>
      </c>
      <c r="AX30" s="58">
        <f>IF(AW30="Sim",1,IF(AW30="Apenas subsidiárias",0.5,0))</f>
        <v>0</v>
      </c>
      <c r="AY30" s="66"/>
      <c r="AZ30" s="81" t="s">
        <v>276</v>
      </c>
      <c r="BA30" s="58">
        <f>IF(AZ30="Sim",1,IF(AZ30="Apenas subsidiárias",0.5,0))</f>
        <v>0</v>
      </c>
      <c r="BB30" s="58"/>
      <c r="BC30" s="58"/>
      <c r="BD30" s="66"/>
      <c r="BE30" s="58" t="s">
        <v>276</v>
      </c>
      <c r="BF30" s="58">
        <f>IF(BE30="Sim",1,IF(BE30="Apenas subsidiárias",0.5,0))</f>
        <v>0</v>
      </c>
      <c r="BG30" s="58"/>
      <c r="BH30" s="58"/>
      <c r="BI30" s="66"/>
      <c r="BJ30" s="58" t="s">
        <v>276</v>
      </c>
      <c r="BK30" s="58">
        <f>IF(BJ30="Sim",1,IF(BJ30="Apenas subsidiárias",0.5,0))</f>
        <v>0</v>
      </c>
      <c r="BL30" s="58"/>
      <c r="BM30" s="58"/>
      <c r="BN30" s="66"/>
      <c r="BO30" s="263"/>
      <c r="BP30" s="263"/>
      <c r="BQ30" s="263"/>
      <c r="BR30" s="263"/>
      <c r="BS30" s="263"/>
      <c r="BT30" s="263"/>
      <c r="BU30" s="263"/>
      <c r="BV30" s="263"/>
      <c r="BW30" s="263"/>
      <c r="BX30" s="263"/>
      <c r="BY30" s="263"/>
      <c r="BZ30" s="263"/>
      <c r="CA30" s="263"/>
    </row>
    <row r="31" spans="1:79" s="64" customFormat="1" ht="308" x14ac:dyDescent="0.35">
      <c r="A31" s="82" t="s">
        <v>110</v>
      </c>
      <c r="B31" s="59" t="s">
        <v>374</v>
      </c>
      <c r="C31" s="59" t="s">
        <v>671</v>
      </c>
      <c r="D31" s="58" t="s">
        <v>276</v>
      </c>
      <c r="E31" s="58">
        <f>IF(D31="Sim",1,IF(D31="Apenas subsidiárias",0.5,0))</f>
        <v>0</v>
      </c>
      <c r="F31" s="66"/>
      <c r="G31" s="58" t="s">
        <v>276</v>
      </c>
      <c r="H31" s="58">
        <f>IF(G31="Sim",1,IF(G31="Apenas subsidiárias",0.5,0))</f>
        <v>0</v>
      </c>
      <c r="I31" s="66"/>
      <c r="J31" s="58" t="s">
        <v>276</v>
      </c>
      <c r="K31" s="58">
        <f>IF(J31="Sim",1,IF(J31="Apenas subsidiárias",0.5,0))</f>
        <v>0</v>
      </c>
      <c r="L31" s="66"/>
      <c r="M31" s="58" t="s">
        <v>276</v>
      </c>
      <c r="N31" s="58">
        <f>IF(M31="Sim",1,IF(M31="Apenas subsidiárias",0.5,0))</f>
        <v>0</v>
      </c>
      <c r="O31" s="59"/>
      <c r="P31" s="58" t="s">
        <v>276</v>
      </c>
      <c r="Q31" s="58">
        <f>IF(P31="Sim",1,IF(P31="Apenas subsidiárias",0.5,0))</f>
        <v>0</v>
      </c>
      <c r="R31" s="66"/>
      <c r="S31" s="58" t="s">
        <v>276</v>
      </c>
      <c r="T31" s="58">
        <f>IF(S31="Sim",1,IF(S31="Apenas subsidiárias",0.5,0))</f>
        <v>0</v>
      </c>
      <c r="U31" s="63"/>
      <c r="V31" s="58" t="s">
        <v>276</v>
      </c>
      <c r="W31" s="58">
        <v>0</v>
      </c>
      <c r="X31" s="66"/>
      <c r="Y31" s="58" t="s">
        <v>276</v>
      </c>
      <c r="Z31" s="58">
        <f>IF(Y31="Sim",1,IF(Y31="Apenas subsidiárias",0.5,0))</f>
        <v>0</v>
      </c>
      <c r="AA31" s="58"/>
      <c r="AB31" s="58" t="s">
        <v>276</v>
      </c>
      <c r="AC31" s="58">
        <f>IF(AB31="Sim",1,IF(AB31="Apenas subsidiárias",0.5,0))</f>
        <v>0</v>
      </c>
      <c r="AD31" s="66"/>
      <c r="AE31" s="58" t="s">
        <v>276</v>
      </c>
      <c r="AF31" s="58">
        <f>IF(AE31="Sim",1,IF(AE31="Apenas subsidiárias",0.5,0))</f>
        <v>0</v>
      </c>
      <c r="AG31" s="66"/>
      <c r="AH31" s="58" t="s">
        <v>276</v>
      </c>
      <c r="AI31" s="58">
        <f>IF(AH31="Sim",1,IF(AH31="Apenas subsidiárias",0.5,0))</f>
        <v>0</v>
      </c>
      <c r="AJ31" s="66"/>
      <c r="AK31" s="58" t="s">
        <v>276</v>
      </c>
      <c r="AL31" s="58">
        <f>IF(AK31="Sim",1,IF(AK31="Apenas subsidiárias",0.5,0))</f>
        <v>0</v>
      </c>
      <c r="AM31" s="59"/>
      <c r="AN31" s="58" t="s">
        <v>276</v>
      </c>
      <c r="AO31" s="58">
        <f>IF(AN31="Sim",1,IF(AN31="Apenas subsidiárias",0.5,0))</f>
        <v>0</v>
      </c>
      <c r="AP31" s="66"/>
      <c r="AQ31" s="58" t="s">
        <v>276</v>
      </c>
      <c r="AR31" s="58">
        <f>IF(AQ31="Sim",1,IF(AQ31="Apenas subsidiárias",0.5,0))</f>
        <v>0</v>
      </c>
      <c r="AS31" s="66"/>
      <c r="AT31" s="58" t="s">
        <v>276</v>
      </c>
      <c r="AU31" s="58">
        <f>IF(AT31="Sim",1,IF(AT31="Apenas subsidiárias",0.5,0))</f>
        <v>0</v>
      </c>
      <c r="AV31" s="66"/>
      <c r="AW31" s="58" t="s">
        <v>276</v>
      </c>
      <c r="AX31" s="58">
        <f>IF(AW31="Sim",1,IF(AW31="Apenas subsidiárias",0.5,0))</f>
        <v>0</v>
      </c>
      <c r="AY31" s="66"/>
      <c r="AZ31" s="81" t="s">
        <v>276</v>
      </c>
      <c r="BA31" s="58">
        <f>IF(AZ31="Sim",1,IF(AZ31="Apenas subsidiárias",0.5,0))</f>
        <v>0</v>
      </c>
      <c r="BB31" s="58"/>
      <c r="BC31" s="58"/>
      <c r="BD31" s="66"/>
      <c r="BE31" s="58" t="s">
        <v>276</v>
      </c>
      <c r="BF31" s="58">
        <f>IF(BE31="Sim",1,IF(BE31="Apenas subsidiárias",0.5,0))</f>
        <v>0</v>
      </c>
      <c r="BG31" s="58"/>
      <c r="BH31" s="58"/>
      <c r="BI31" s="66"/>
      <c r="BJ31" s="58" t="s">
        <v>276</v>
      </c>
      <c r="BK31" s="58">
        <f>IF(BJ31="Sim",1,IF(BJ31="Apenas subsidiárias",0.5,0))</f>
        <v>0</v>
      </c>
      <c r="BL31" s="58"/>
      <c r="BM31" s="58"/>
      <c r="BN31" s="66"/>
      <c r="BO31" s="263"/>
      <c r="BP31" s="263"/>
      <c r="BQ31" s="263"/>
      <c r="BR31" s="263"/>
      <c r="BS31" s="263"/>
      <c r="BT31" s="263"/>
      <c r="BU31" s="263"/>
      <c r="BV31" s="263"/>
      <c r="BW31" s="263"/>
      <c r="BX31" s="263"/>
      <c r="BY31" s="263"/>
      <c r="BZ31" s="263"/>
      <c r="CA31" s="263"/>
    </row>
    <row r="32" spans="1:79" s="56" customFormat="1" ht="60.75" customHeight="1" x14ac:dyDescent="0.35">
      <c r="A32" s="53" t="s">
        <v>111</v>
      </c>
      <c r="B32" s="53" t="s">
        <v>375</v>
      </c>
      <c r="C32" s="53"/>
      <c r="D32" s="69"/>
      <c r="E32" s="69"/>
      <c r="F32" s="70"/>
      <c r="G32" s="69"/>
      <c r="H32" s="69"/>
      <c r="I32" s="70"/>
      <c r="J32" s="69"/>
      <c r="K32" s="69"/>
      <c r="L32" s="70"/>
      <c r="M32" s="69"/>
      <c r="N32" s="69"/>
      <c r="O32" s="71"/>
      <c r="P32" s="69"/>
      <c r="Q32" s="69"/>
      <c r="R32" s="70"/>
      <c r="S32" s="69"/>
      <c r="T32" s="69"/>
      <c r="U32" s="53"/>
      <c r="V32" s="69"/>
      <c r="W32" s="53"/>
      <c r="X32" s="70"/>
      <c r="Y32" s="69"/>
      <c r="Z32" s="69"/>
      <c r="AA32" s="53"/>
      <c r="AB32" s="69"/>
      <c r="AC32" s="69"/>
      <c r="AD32" s="70"/>
      <c r="AE32" s="155"/>
      <c r="AF32" s="155"/>
      <c r="AG32" s="70"/>
      <c r="AH32" s="69"/>
      <c r="AI32" s="69"/>
      <c r="AJ32" s="70"/>
      <c r="AK32" s="155"/>
      <c r="AL32" s="155"/>
      <c r="AM32" s="71"/>
      <c r="AN32" s="155"/>
      <c r="AO32" s="155"/>
      <c r="AP32" s="70"/>
      <c r="AQ32" s="69"/>
      <c r="AR32" s="69"/>
      <c r="AS32" s="70"/>
      <c r="AT32" s="69"/>
      <c r="AU32" s="69"/>
      <c r="AV32" s="70"/>
      <c r="AW32" s="69"/>
      <c r="AX32" s="69"/>
      <c r="AY32" s="70"/>
      <c r="AZ32" s="69"/>
      <c r="BA32" s="69"/>
      <c r="BB32" s="69"/>
      <c r="BC32" s="69"/>
      <c r="BD32" s="70"/>
      <c r="BE32" s="69"/>
      <c r="BF32" s="69"/>
      <c r="BG32" s="69"/>
      <c r="BH32" s="69"/>
      <c r="BI32" s="70"/>
      <c r="BJ32" s="69"/>
      <c r="BK32" s="69"/>
      <c r="BL32" s="69"/>
      <c r="BM32" s="69"/>
      <c r="BN32" s="70"/>
      <c r="BO32" s="262"/>
      <c r="BP32" s="262"/>
      <c r="BQ32" s="262"/>
      <c r="BR32" s="262"/>
      <c r="BS32" s="262"/>
      <c r="BT32" s="262"/>
      <c r="BU32" s="262"/>
      <c r="BV32" s="262"/>
      <c r="BW32" s="262"/>
      <c r="BX32" s="262"/>
      <c r="BY32" s="262"/>
      <c r="BZ32" s="262"/>
      <c r="CA32" s="262"/>
    </row>
    <row r="33" spans="1:79" s="64" customFormat="1" ht="71.25" customHeight="1" x14ac:dyDescent="0.35">
      <c r="A33" s="82" t="s">
        <v>112</v>
      </c>
      <c r="B33" s="83" t="s">
        <v>376</v>
      </c>
      <c r="C33" s="59" t="s">
        <v>385</v>
      </c>
      <c r="D33" s="58" t="s">
        <v>276</v>
      </c>
      <c r="E33" s="58">
        <f>IF(D33="Sim",1,IF(D33="Apenas subsidiárias",0.5,0))</f>
        <v>0</v>
      </c>
      <c r="F33" s="66"/>
      <c r="G33" s="58" t="s">
        <v>276</v>
      </c>
      <c r="H33" s="58">
        <f>IF(G33="Sim",1,IF(G33="Apenas subsidiárias",0.5,0))</f>
        <v>0</v>
      </c>
      <c r="I33" s="66"/>
      <c r="J33" s="59" t="s">
        <v>277</v>
      </c>
      <c r="K33" s="58">
        <f>IF(J33="Sim",1,IF(J33="Apenas subsidiárias",0.5,0))</f>
        <v>1</v>
      </c>
      <c r="L33" s="67" t="s">
        <v>171</v>
      </c>
      <c r="M33" s="59" t="s">
        <v>277</v>
      </c>
      <c r="N33" s="58">
        <f>IF(M33="Sim",1,IF(M33="Apenas subsidiárias",0.5,0))</f>
        <v>1</v>
      </c>
      <c r="O33" s="67" t="s">
        <v>158</v>
      </c>
      <c r="P33" s="58" t="s">
        <v>276</v>
      </c>
      <c r="Q33" s="58">
        <f>IF(P33="Sim",1,IF(P33="Apenas subsidiárias",0.5,0))</f>
        <v>0</v>
      </c>
      <c r="R33" s="66"/>
      <c r="S33" s="58" t="s">
        <v>276</v>
      </c>
      <c r="T33" s="58">
        <f>IF(S33="Sim",1,IF(S33="Apenas subsidiárias",0.5,0))</f>
        <v>0</v>
      </c>
      <c r="U33" s="63"/>
      <c r="V33" s="58" t="s">
        <v>276</v>
      </c>
      <c r="W33" s="58">
        <v>0</v>
      </c>
      <c r="X33" s="66"/>
      <c r="Y33" s="58" t="s">
        <v>276</v>
      </c>
      <c r="Z33" s="58">
        <f>IF(Y33="Sim",1,IF(Y33="Apenas subsidiárias",0.5,0))</f>
        <v>0</v>
      </c>
      <c r="AA33" s="58"/>
      <c r="AB33" s="83" t="s">
        <v>277</v>
      </c>
      <c r="AC33" s="58">
        <f>IF(AB33="Sim",1,IF(AB33="Apenas subsidiárias",0.5,0))</f>
        <v>1</v>
      </c>
      <c r="AD33" s="59" t="s">
        <v>509</v>
      </c>
      <c r="AE33" s="58" t="s">
        <v>277</v>
      </c>
      <c r="AF33" s="58">
        <f>IF(AE33="Sim",1,IF(AE33="Apenas subsidiárias",0.5,0))</f>
        <v>1</v>
      </c>
      <c r="AG33" s="67" t="s">
        <v>391</v>
      </c>
      <c r="AH33" s="58" t="s">
        <v>276</v>
      </c>
      <c r="AI33" s="58">
        <f>IF(AH33="Sim",1,IF(AH33="Apenas subsidiárias",0.5,0))</f>
        <v>0</v>
      </c>
      <c r="AJ33" s="66"/>
      <c r="AK33" s="58" t="s">
        <v>277</v>
      </c>
      <c r="AL33" s="58">
        <f>IF(AK33="Sim",1,IF(AK33="Apenas subsidiárias",0.5,0))</f>
        <v>1</v>
      </c>
      <c r="AM33" s="59" t="s">
        <v>516</v>
      </c>
      <c r="AN33" s="58" t="s">
        <v>277</v>
      </c>
      <c r="AO33" s="58">
        <f>IF(AN33="Sim",1,IF(AN33="Apenas subsidiárias",0.5,0))</f>
        <v>1</v>
      </c>
      <c r="AP33" s="59" t="s">
        <v>479</v>
      </c>
      <c r="AQ33" s="58" t="s">
        <v>277</v>
      </c>
      <c r="AR33" s="58">
        <f>IF(AQ33="Sim",1,IF(AQ33="Apenas subsidiárias",0.5,0))</f>
        <v>1</v>
      </c>
      <c r="AS33" s="66" t="s">
        <v>810</v>
      </c>
      <c r="AT33" s="58" t="s">
        <v>276</v>
      </c>
      <c r="AU33" s="58">
        <f>IF(AT33="Sim",1,IF(AT33="Apenas subsidiárias",0.5,0))</f>
        <v>0</v>
      </c>
      <c r="AV33" s="59"/>
      <c r="AW33" s="58" t="s">
        <v>276</v>
      </c>
      <c r="AX33" s="58">
        <f>IF(AW33="Sim",1,IF(AW33="Apenas subsidiárias",0.5,0))</f>
        <v>0</v>
      </c>
      <c r="AY33" s="66"/>
      <c r="AZ33" s="81" t="s">
        <v>276</v>
      </c>
      <c r="BA33" s="58">
        <f>IF(AZ33="Sim",1,IF(AZ33="Apenas subsidiárias",0.5,0))</f>
        <v>0</v>
      </c>
      <c r="BB33" s="58"/>
      <c r="BC33" s="58"/>
      <c r="BD33" s="66"/>
      <c r="BE33" s="58" t="s">
        <v>276</v>
      </c>
      <c r="BF33" s="58">
        <f>IF(BE33="Sim",1,IF(BE33="Apenas subsidiárias",0.5,0))</f>
        <v>0</v>
      </c>
      <c r="BG33" s="58"/>
      <c r="BH33" s="58"/>
      <c r="BI33" s="66"/>
      <c r="BJ33" s="58" t="s">
        <v>276</v>
      </c>
      <c r="BK33" s="58">
        <f>IF(BJ33="Sim",1,IF(BJ33="Apenas subsidiárias",0.5,0))</f>
        <v>0</v>
      </c>
      <c r="BL33" s="58"/>
      <c r="BM33" s="58"/>
      <c r="BN33" s="66"/>
      <c r="BO33" s="263"/>
      <c r="BP33" s="263"/>
      <c r="BQ33" s="263"/>
      <c r="BR33" s="263"/>
      <c r="BS33" s="263"/>
      <c r="BT33" s="263"/>
      <c r="BU33" s="263"/>
      <c r="BV33" s="263"/>
      <c r="BW33" s="263"/>
      <c r="BX33" s="263"/>
      <c r="BY33" s="263"/>
      <c r="BZ33" s="263"/>
      <c r="CA33" s="263"/>
    </row>
    <row r="34" spans="1:79" s="64" customFormat="1" ht="126" x14ac:dyDescent="0.35">
      <c r="A34" s="82" t="s">
        <v>113</v>
      </c>
      <c r="B34" s="83" t="s">
        <v>377</v>
      </c>
      <c r="C34" s="59" t="s">
        <v>386</v>
      </c>
      <c r="D34" s="58" t="s">
        <v>276</v>
      </c>
      <c r="E34" s="58">
        <f>IF(D34="Sim",1,IF(D34="Apenas subsidiárias",0.5,0))</f>
        <v>0</v>
      </c>
      <c r="F34" s="66"/>
      <c r="G34" s="58" t="s">
        <v>276</v>
      </c>
      <c r="H34" s="58">
        <f>IF(G34="Sim",1,IF(G34="Apenas subsidiárias",0.5,0))</f>
        <v>0</v>
      </c>
      <c r="I34" s="66"/>
      <c r="J34" s="58" t="s">
        <v>276</v>
      </c>
      <c r="K34" s="58">
        <f>IF(J34="Sim",1,IF(J34="Apenas subsidiárias",0.5,0))</f>
        <v>0</v>
      </c>
      <c r="L34" s="66"/>
      <c r="M34" s="58" t="s">
        <v>276</v>
      </c>
      <c r="N34" s="58">
        <f>IF(M34="Sim",1,IF(M34="Apenas subsidiárias",0.5,0))</f>
        <v>0</v>
      </c>
      <c r="O34" s="59"/>
      <c r="P34" s="58" t="s">
        <v>276</v>
      </c>
      <c r="Q34" s="58">
        <f>IF(P34="Sim",1,IF(P34="Apenas subsidiárias",0.5,0))</f>
        <v>0</v>
      </c>
      <c r="R34" s="66"/>
      <c r="S34" s="58" t="s">
        <v>276</v>
      </c>
      <c r="T34" s="58">
        <f>IF(S34="Sim",1,IF(S34="Apenas subsidiárias",0.5,0))</f>
        <v>0</v>
      </c>
      <c r="U34" s="63"/>
      <c r="V34" s="58" t="s">
        <v>276</v>
      </c>
      <c r="W34" s="58">
        <v>0</v>
      </c>
      <c r="X34" s="66"/>
      <c r="Y34" s="58" t="s">
        <v>276</v>
      </c>
      <c r="Z34" s="58">
        <f>IF(Y34="Sim",1,IF(Y34="Apenas subsidiárias",0.5,0))</f>
        <v>0</v>
      </c>
      <c r="AA34" s="58"/>
      <c r="AB34" s="59" t="s">
        <v>276</v>
      </c>
      <c r="AC34" s="58">
        <f>IF(AB34="Sim",1,IF(AB34="Apenas subsidiárias",0.5,0))</f>
        <v>0</v>
      </c>
      <c r="AD34" s="59"/>
      <c r="AE34" s="58" t="s">
        <v>276</v>
      </c>
      <c r="AF34" s="58">
        <f>IF(AE34="Sim",1,IF(AE34="Apenas subsidiárias",0.5,0))</f>
        <v>0</v>
      </c>
      <c r="AG34" s="66"/>
      <c r="AH34" s="58" t="s">
        <v>276</v>
      </c>
      <c r="AI34" s="58">
        <f>IF(AH34="Sim",1,IF(AH34="Apenas subsidiárias",0.5,0))</f>
        <v>0</v>
      </c>
      <c r="AJ34" s="66"/>
      <c r="AK34" s="59" t="s">
        <v>276</v>
      </c>
      <c r="AL34" s="58">
        <f>IF(AK34="Sim",1,IF(AK34="Apenas subsidiárias",0.5,0))</f>
        <v>0</v>
      </c>
      <c r="AM34" s="59"/>
      <c r="AN34" s="58" t="s">
        <v>276</v>
      </c>
      <c r="AO34" s="58">
        <f>IF(AN34="Sim",1,IF(AN34="Apenas subsidiárias",0.5,0))</f>
        <v>0</v>
      </c>
      <c r="AP34" s="66"/>
      <c r="AQ34" s="58" t="s">
        <v>276</v>
      </c>
      <c r="AR34" s="58">
        <f>IF(AQ34="Sim",1,IF(AQ34="Apenas subsidiárias",0.5,0))</f>
        <v>0</v>
      </c>
      <c r="AS34" s="66"/>
      <c r="AT34" s="58" t="s">
        <v>276</v>
      </c>
      <c r="AU34" s="58">
        <f>IF(AT34="Sim",1,IF(AT34="Apenas subsidiárias",0.5,0))</f>
        <v>0</v>
      </c>
      <c r="AV34" s="59"/>
      <c r="AW34" s="58" t="s">
        <v>276</v>
      </c>
      <c r="AX34" s="58">
        <f>IF(AW34="Sim",1,IF(AW34="Apenas subsidiárias",0.5,0))</f>
        <v>0</v>
      </c>
      <c r="AY34" s="61"/>
      <c r="AZ34" s="81" t="s">
        <v>276</v>
      </c>
      <c r="BA34" s="58">
        <f>IF(AZ34="Sim",1,IF(AZ34="Apenas subsidiárias",0.5,0))</f>
        <v>0</v>
      </c>
      <c r="BB34" s="58"/>
      <c r="BC34" s="58"/>
      <c r="BD34" s="61"/>
      <c r="BE34" s="58" t="s">
        <v>276</v>
      </c>
      <c r="BF34" s="58">
        <f>IF(BE34="Sim",1,IF(BE34="Apenas subsidiárias",0.5,0))</f>
        <v>0</v>
      </c>
      <c r="BG34" s="58"/>
      <c r="BH34" s="58"/>
      <c r="BI34" s="61"/>
      <c r="BJ34" s="58" t="s">
        <v>276</v>
      </c>
      <c r="BK34" s="58">
        <f>IF(BJ34="Sim",1,IF(BJ34="Apenas subsidiárias",0.5,0))</f>
        <v>0</v>
      </c>
      <c r="BL34" s="58"/>
      <c r="BM34" s="58"/>
      <c r="BN34" s="61"/>
      <c r="BO34" s="263"/>
      <c r="BP34" s="263"/>
      <c r="BQ34" s="263"/>
      <c r="BR34" s="263"/>
      <c r="BS34" s="263"/>
      <c r="BT34" s="263"/>
      <c r="BU34" s="263"/>
      <c r="BV34" s="263"/>
      <c r="BW34" s="263"/>
      <c r="BX34" s="263"/>
      <c r="BY34" s="263"/>
      <c r="BZ34" s="263"/>
      <c r="CA34" s="263"/>
    </row>
    <row r="35" spans="1:79" s="64" customFormat="1" ht="98" x14ac:dyDescent="0.35">
      <c r="A35" s="82" t="s">
        <v>114</v>
      </c>
      <c r="B35" s="83" t="s">
        <v>378</v>
      </c>
      <c r="C35" s="59" t="s">
        <v>385</v>
      </c>
      <c r="D35" s="58" t="s">
        <v>276</v>
      </c>
      <c r="E35" s="58">
        <f>IF(D35="Sim",1,IF(D35="Apenas subsidiárias",0.5,0))</f>
        <v>0</v>
      </c>
      <c r="F35" s="66"/>
      <c r="G35" s="58" t="s">
        <v>276</v>
      </c>
      <c r="H35" s="58">
        <f>IF(G35="Sim",1,IF(G35="Apenas subsidiárias",0.5,0))</f>
        <v>0</v>
      </c>
      <c r="I35" s="66"/>
      <c r="J35" s="58" t="s">
        <v>276</v>
      </c>
      <c r="K35" s="58">
        <f>IF(J35="Sim",1,IF(J35="Apenas subsidiárias",0.5,0))</f>
        <v>0</v>
      </c>
      <c r="L35" s="66"/>
      <c r="M35" s="58" t="s">
        <v>276</v>
      </c>
      <c r="N35" s="58">
        <f>IF(M35="Sim",1,IF(M35="Apenas subsidiárias",0.5,0))</f>
        <v>0</v>
      </c>
      <c r="O35" s="59"/>
      <c r="P35" s="58" t="s">
        <v>276</v>
      </c>
      <c r="Q35" s="58">
        <f>IF(P35="Sim",1,IF(P35="Apenas subsidiárias",0.5,0))</f>
        <v>0</v>
      </c>
      <c r="R35" s="66"/>
      <c r="S35" s="58" t="s">
        <v>276</v>
      </c>
      <c r="T35" s="58">
        <f>IF(S35="Sim",1,IF(S35="Apenas subsidiárias",0.5,0))</f>
        <v>0</v>
      </c>
      <c r="U35" s="63"/>
      <c r="V35" s="58" t="s">
        <v>276</v>
      </c>
      <c r="W35" s="58">
        <v>0</v>
      </c>
      <c r="X35" s="66"/>
      <c r="Y35" s="58" t="s">
        <v>276</v>
      </c>
      <c r="Z35" s="58">
        <f>IF(Y35="Sim",1,IF(Y35="Apenas subsidiárias",0.5,0))</f>
        <v>0</v>
      </c>
      <c r="AA35" s="58"/>
      <c r="AB35" s="58" t="s">
        <v>276</v>
      </c>
      <c r="AC35" s="58">
        <f>IF(AB35="Sim",1,IF(AB35="Apenas subsidiárias",0.5,0))</f>
        <v>0</v>
      </c>
      <c r="AD35" s="66"/>
      <c r="AE35" s="58" t="s">
        <v>276</v>
      </c>
      <c r="AF35" s="58">
        <f>IF(AE35="Sim",1,IF(AE35="Apenas subsidiárias",0.5,0))</f>
        <v>0</v>
      </c>
      <c r="AG35" s="66"/>
      <c r="AH35" s="58" t="s">
        <v>276</v>
      </c>
      <c r="AI35" s="58">
        <f>IF(AH35="Sim",1,IF(AH35="Apenas subsidiárias",0.5,0))</f>
        <v>0</v>
      </c>
      <c r="AJ35" s="66"/>
      <c r="AK35" s="58" t="s">
        <v>276</v>
      </c>
      <c r="AL35" s="58">
        <f>IF(AK35="Sim",1,IF(AK35="Apenas subsidiárias",0.5,0))</f>
        <v>0</v>
      </c>
      <c r="AM35" s="59"/>
      <c r="AN35" s="58" t="s">
        <v>276</v>
      </c>
      <c r="AO35" s="58">
        <f>IF(AN35="Sim",1,IF(AN35="Apenas subsidiárias",0.5,0))</f>
        <v>0</v>
      </c>
      <c r="AP35" s="66"/>
      <c r="AQ35" s="59" t="s">
        <v>276</v>
      </c>
      <c r="AR35" s="58">
        <f>IF(AQ35="Sim",1,IF(AQ35="Apenas subsidiárias",0.5,0))</f>
        <v>0</v>
      </c>
      <c r="AS35" s="59"/>
      <c r="AT35" s="58" t="s">
        <v>276</v>
      </c>
      <c r="AU35" s="58">
        <f>IF(AT35="Sim",1,IF(AT35="Apenas subsidiárias",0.5,0))</f>
        <v>0</v>
      </c>
      <c r="AV35" s="66"/>
      <c r="AW35" s="58" t="s">
        <v>276</v>
      </c>
      <c r="AX35" s="58">
        <f>IF(AW35="Sim",1,IF(AW35="Apenas subsidiárias",0.5,0))</f>
        <v>0</v>
      </c>
      <c r="AY35" s="66"/>
      <c r="AZ35" s="81" t="s">
        <v>276</v>
      </c>
      <c r="BA35" s="58">
        <f>IF(AZ35="Sim",1,IF(AZ35="Apenas subsidiárias",0.5,0))</f>
        <v>0</v>
      </c>
      <c r="BB35" s="58"/>
      <c r="BC35" s="58"/>
      <c r="BD35" s="66"/>
      <c r="BE35" s="58" t="s">
        <v>276</v>
      </c>
      <c r="BF35" s="58">
        <f>IF(BE35="Sim",1,IF(BE35="Apenas subsidiárias",0.5,0))</f>
        <v>0</v>
      </c>
      <c r="BG35" s="58"/>
      <c r="BH35" s="58"/>
      <c r="BI35" s="66"/>
      <c r="BJ35" s="58" t="s">
        <v>276</v>
      </c>
      <c r="BK35" s="58">
        <f>IF(BJ35="Sim",1,IF(BJ35="Apenas subsidiárias",0.5,0))</f>
        <v>0</v>
      </c>
      <c r="BL35" s="58"/>
      <c r="BM35" s="58"/>
      <c r="BN35" s="66"/>
      <c r="BO35" s="263"/>
      <c r="BP35" s="263"/>
      <c r="BQ35" s="263"/>
      <c r="BR35" s="263"/>
      <c r="BS35" s="263"/>
      <c r="BT35" s="263"/>
      <c r="BU35" s="263"/>
      <c r="BV35" s="263"/>
      <c r="BW35" s="263"/>
      <c r="BX35" s="263"/>
      <c r="BY35" s="263"/>
      <c r="BZ35" s="263"/>
      <c r="CA35" s="263"/>
    </row>
    <row r="36" spans="1:79" s="142" customFormat="1" ht="14" x14ac:dyDescent="0.35">
      <c r="A36" s="160"/>
      <c r="B36" s="161"/>
      <c r="C36" s="162"/>
      <c r="D36" s="163"/>
      <c r="E36" s="164">
        <f>SUM(E4:E35)</f>
        <v>5</v>
      </c>
      <c r="F36" s="165"/>
      <c r="G36" s="166"/>
      <c r="H36" s="164">
        <f>SUM(H4:H35)</f>
        <v>1</v>
      </c>
      <c r="I36" s="167"/>
      <c r="J36" s="168"/>
      <c r="K36" s="164">
        <f>SUM(K4:K35)</f>
        <v>5</v>
      </c>
      <c r="L36" s="165"/>
      <c r="M36" s="166"/>
      <c r="N36" s="164">
        <f>SUM(N4:N35)</f>
        <v>5</v>
      </c>
      <c r="O36" s="167"/>
      <c r="P36" s="168"/>
      <c r="Q36" s="164">
        <f>SUM(Q4:Q35)</f>
        <v>3</v>
      </c>
      <c r="R36" s="165"/>
      <c r="S36" s="166"/>
      <c r="T36" s="164">
        <f>SUM(T4:T35)</f>
        <v>1</v>
      </c>
      <c r="U36" s="167"/>
      <c r="V36" s="168"/>
      <c r="W36" s="164">
        <f>SUM(W4:W35)</f>
        <v>3</v>
      </c>
      <c r="X36" s="165"/>
      <c r="Y36" s="166"/>
      <c r="Z36" s="164">
        <f>SUM(Z4:Z35)</f>
        <v>1</v>
      </c>
      <c r="AA36" s="167"/>
      <c r="AB36" s="168"/>
      <c r="AC36" s="164">
        <f>SUM(AC4:AC35)</f>
        <v>6</v>
      </c>
      <c r="AD36" s="165"/>
      <c r="AE36" s="166"/>
      <c r="AF36" s="164">
        <f>SUM(AF4:AF35)</f>
        <v>4</v>
      </c>
      <c r="AG36" s="167"/>
      <c r="AH36" s="168"/>
      <c r="AI36" s="164">
        <f>SUM(AI4:AI35)</f>
        <v>2</v>
      </c>
      <c r="AJ36" s="165"/>
      <c r="AK36" s="169"/>
      <c r="AL36" s="164">
        <f>SUM(AL4:AL35)</f>
        <v>8</v>
      </c>
      <c r="AM36" s="170"/>
      <c r="AN36" s="168"/>
      <c r="AO36" s="164">
        <f>SUM(AO4:AO35)</f>
        <v>12</v>
      </c>
      <c r="AP36" s="165"/>
      <c r="AQ36" s="166"/>
      <c r="AR36" s="164">
        <f>SUM(AR4:AR35)</f>
        <v>6</v>
      </c>
      <c r="AS36" s="167"/>
      <c r="AT36" s="168"/>
      <c r="AU36" s="164">
        <f>SUM(AU4:AU35)</f>
        <v>5</v>
      </c>
      <c r="AV36" s="165"/>
      <c r="AW36" s="166"/>
      <c r="AX36" s="164">
        <f>SUM(AX4:AX35)</f>
        <v>2</v>
      </c>
      <c r="AY36" s="171"/>
      <c r="AZ36" s="166"/>
      <c r="BA36" s="164">
        <f>SUM(BA4:BA35)</f>
        <v>0</v>
      </c>
      <c r="BB36" s="172"/>
      <c r="BC36" s="172"/>
      <c r="BD36" s="171"/>
      <c r="BE36" s="166"/>
      <c r="BF36" s="164">
        <f>SUM(BF4:BF35)</f>
        <v>1</v>
      </c>
      <c r="BG36" s="172"/>
      <c r="BH36" s="172"/>
      <c r="BI36" s="171"/>
      <c r="BJ36" s="166"/>
      <c r="BK36" s="164">
        <f>SUM(BK4:BK35)</f>
        <v>0</v>
      </c>
      <c r="BL36" s="172"/>
      <c r="BM36" s="172"/>
      <c r="BN36" s="171"/>
      <c r="BO36" s="269"/>
      <c r="BP36" s="269"/>
      <c r="BQ36" s="269"/>
      <c r="BR36" s="269"/>
      <c r="BS36" s="269"/>
      <c r="BT36" s="269"/>
      <c r="BU36" s="269"/>
      <c r="BV36" s="269"/>
      <c r="BW36" s="269"/>
      <c r="BX36" s="269"/>
      <c r="BY36" s="269"/>
      <c r="BZ36" s="269"/>
      <c r="CA36" s="269"/>
    </row>
    <row r="37" spans="1:79" s="263" customFormat="1" ht="14" x14ac:dyDescent="0.35">
      <c r="A37" s="276"/>
      <c r="F37" s="277"/>
      <c r="I37" s="277"/>
      <c r="L37" s="277"/>
      <c r="O37" s="277"/>
      <c r="R37" s="277"/>
      <c r="U37" s="277"/>
      <c r="X37" s="277"/>
      <c r="AA37" s="277"/>
      <c r="AD37" s="277"/>
      <c r="AG37" s="277"/>
      <c r="AJ37" s="277"/>
      <c r="AM37" s="277"/>
      <c r="AP37" s="277"/>
      <c r="AS37" s="277"/>
      <c r="AV37" s="277"/>
      <c r="AY37" s="277"/>
      <c r="BD37" s="277"/>
    </row>
    <row r="38" spans="1:79" s="263" customFormat="1" ht="14" x14ac:dyDescent="0.35">
      <c r="A38" s="276"/>
      <c r="F38" s="277"/>
      <c r="I38" s="277"/>
      <c r="L38" s="277"/>
      <c r="O38" s="277"/>
      <c r="R38" s="277"/>
      <c r="U38" s="277"/>
      <c r="X38" s="277"/>
      <c r="AA38" s="277"/>
      <c r="AD38" s="277"/>
      <c r="AG38" s="277"/>
      <c r="AJ38" s="277"/>
      <c r="AM38" s="277"/>
      <c r="AP38" s="277"/>
      <c r="AS38" s="277"/>
      <c r="AV38" s="277"/>
      <c r="AY38" s="277"/>
      <c r="BD38" s="277"/>
    </row>
    <row r="39" spans="1:79" s="263" customFormat="1" ht="14" x14ac:dyDescent="0.35">
      <c r="A39" s="276"/>
      <c r="F39" s="277"/>
      <c r="I39" s="277"/>
      <c r="L39" s="277"/>
      <c r="O39" s="277"/>
      <c r="R39" s="277"/>
      <c r="U39" s="277"/>
      <c r="X39" s="277"/>
      <c r="AA39" s="277"/>
      <c r="AD39" s="277"/>
      <c r="AG39" s="277"/>
      <c r="AJ39" s="277"/>
      <c r="AM39" s="277"/>
      <c r="AP39" s="277"/>
      <c r="AS39" s="277"/>
      <c r="AV39" s="277"/>
      <c r="AY39" s="277"/>
      <c r="BD39" s="277"/>
    </row>
    <row r="40" spans="1:79" s="263" customFormat="1" ht="14" x14ac:dyDescent="0.35">
      <c r="A40" s="276"/>
      <c r="F40" s="277"/>
      <c r="I40" s="277"/>
      <c r="L40" s="277"/>
      <c r="O40" s="277"/>
      <c r="R40" s="277"/>
      <c r="U40" s="277"/>
      <c r="X40" s="277"/>
      <c r="AA40" s="277"/>
      <c r="AD40" s="277"/>
      <c r="AG40" s="277"/>
      <c r="AJ40" s="277"/>
      <c r="AM40" s="277"/>
      <c r="AP40" s="277"/>
      <c r="AS40" s="277"/>
      <c r="AV40" s="277"/>
      <c r="AY40" s="277"/>
      <c r="BD40" s="277"/>
    </row>
    <row r="41" spans="1:79" s="263" customFormat="1" ht="14" x14ac:dyDescent="0.35">
      <c r="A41" s="276"/>
      <c r="F41" s="277"/>
      <c r="I41" s="277"/>
      <c r="L41" s="277"/>
      <c r="O41" s="277"/>
      <c r="R41" s="277"/>
      <c r="U41" s="277"/>
      <c r="X41" s="277"/>
      <c r="AA41" s="277"/>
      <c r="AD41" s="277"/>
      <c r="AG41" s="277"/>
      <c r="AJ41" s="277"/>
      <c r="AM41" s="277"/>
      <c r="AP41" s="277"/>
      <c r="AS41" s="277"/>
      <c r="AV41" s="277"/>
      <c r="AY41" s="277"/>
      <c r="BD41" s="277"/>
    </row>
    <row r="42" spans="1:79" s="263" customFormat="1" ht="14" x14ac:dyDescent="0.35">
      <c r="A42" s="276"/>
      <c r="F42" s="277"/>
      <c r="I42" s="277"/>
      <c r="L42" s="277"/>
      <c r="O42" s="277"/>
      <c r="R42" s="277"/>
      <c r="U42" s="277"/>
      <c r="X42" s="277"/>
      <c r="AA42" s="277"/>
      <c r="AD42" s="277"/>
      <c r="AG42" s="277"/>
      <c r="AJ42" s="277"/>
      <c r="AM42" s="277"/>
      <c r="AP42" s="277"/>
      <c r="AS42" s="277"/>
      <c r="AV42" s="277"/>
      <c r="AY42" s="277"/>
      <c r="BD42" s="277"/>
    </row>
    <row r="43" spans="1:79" s="263" customFormat="1" ht="14" x14ac:dyDescent="0.35">
      <c r="A43" s="276"/>
      <c r="F43" s="277"/>
      <c r="I43" s="277"/>
      <c r="L43" s="277"/>
      <c r="O43" s="277"/>
      <c r="R43" s="277"/>
      <c r="U43" s="277"/>
      <c r="X43" s="277"/>
      <c r="AA43" s="277"/>
      <c r="AD43" s="277"/>
      <c r="AG43" s="277"/>
      <c r="AJ43" s="277"/>
      <c r="AM43" s="277"/>
      <c r="AP43" s="277"/>
      <c r="AS43" s="277"/>
      <c r="AV43" s="277"/>
      <c r="AY43" s="277"/>
      <c r="BD43" s="277"/>
    </row>
    <row r="44" spans="1:79" s="263" customFormat="1" ht="14" x14ac:dyDescent="0.35">
      <c r="A44" s="276"/>
      <c r="F44" s="277"/>
      <c r="I44" s="277"/>
      <c r="L44" s="277"/>
      <c r="O44" s="277"/>
      <c r="R44" s="277"/>
      <c r="U44" s="277"/>
      <c r="X44" s="277"/>
      <c r="AA44" s="277"/>
      <c r="AD44" s="277"/>
      <c r="AG44" s="277"/>
      <c r="AJ44" s="277"/>
      <c r="AM44" s="277"/>
      <c r="AP44" s="277"/>
      <c r="AS44" s="277"/>
      <c r="AV44" s="277"/>
      <c r="AY44" s="277"/>
      <c r="BD44" s="277"/>
    </row>
    <row r="45" spans="1:79" s="263" customFormat="1" ht="14" x14ac:dyDescent="0.35">
      <c r="A45" s="276"/>
      <c r="F45" s="277"/>
      <c r="I45" s="277"/>
      <c r="L45" s="277"/>
      <c r="O45" s="277"/>
      <c r="R45" s="277"/>
      <c r="U45" s="277"/>
      <c r="X45" s="277"/>
      <c r="AA45" s="277"/>
      <c r="AD45" s="277"/>
      <c r="AG45" s="277"/>
      <c r="AJ45" s="277"/>
      <c r="AM45" s="277"/>
      <c r="AP45" s="277"/>
      <c r="AS45" s="277"/>
      <c r="AV45" s="277"/>
      <c r="AY45" s="277"/>
      <c r="BD45" s="277"/>
    </row>
    <row r="46" spans="1:79" s="263" customFormat="1" ht="14" x14ac:dyDescent="0.35">
      <c r="A46" s="276"/>
      <c r="F46" s="277"/>
      <c r="I46" s="277"/>
      <c r="L46" s="277"/>
      <c r="O46" s="277"/>
      <c r="R46" s="277"/>
      <c r="U46" s="277"/>
      <c r="X46" s="277"/>
      <c r="AA46" s="277"/>
      <c r="AD46" s="277"/>
      <c r="AG46" s="277"/>
      <c r="AJ46" s="277"/>
      <c r="AM46" s="277"/>
      <c r="AP46" s="277"/>
      <c r="AS46" s="277"/>
      <c r="AV46" s="277"/>
      <c r="AY46" s="277"/>
      <c r="BD46" s="277"/>
    </row>
    <row r="47" spans="1:79" s="263" customFormat="1" ht="14" x14ac:dyDescent="0.35">
      <c r="A47" s="276"/>
      <c r="F47" s="277"/>
      <c r="I47" s="277"/>
      <c r="L47" s="277"/>
      <c r="O47" s="277"/>
      <c r="R47" s="277"/>
      <c r="U47" s="277"/>
      <c r="X47" s="277"/>
      <c r="AA47" s="277"/>
      <c r="AD47" s="277"/>
      <c r="AG47" s="277"/>
      <c r="AJ47" s="277"/>
      <c r="AM47" s="277"/>
      <c r="AP47" s="277"/>
      <c r="AS47" s="277"/>
      <c r="AV47" s="277"/>
      <c r="AY47" s="277"/>
      <c r="BD47" s="277"/>
    </row>
    <row r="48" spans="1:79" s="263" customFormat="1" ht="14" x14ac:dyDescent="0.35">
      <c r="A48" s="276"/>
      <c r="F48" s="277"/>
      <c r="I48" s="277"/>
      <c r="L48" s="277"/>
      <c r="O48" s="277"/>
      <c r="R48" s="277"/>
      <c r="U48" s="277"/>
      <c r="X48" s="277"/>
      <c r="AA48" s="277"/>
      <c r="AD48" s="277"/>
      <c r="AG48" s="277"/>
      <c r="AJ48" s="277"/>
      <c r="AM48" s="277"/>
      <c r="AP48" s="277"/>
      <c r="AS48" s="277"/>
      <c r="AV48" s="277"/>
      <c r="AY48" s="277"/>
      <c r="BD48" s="277"/>
    </row>
    <row r="49" spans="1:56" s="263" customFormat="1" ht="14" x14ac:dyDescent="0.35">
      <c r="A49" s="276"/>
      <c r="F49" s="277"/>
      <c r="I49" s="277"/>
      <c r="L49" s="277"/>
      <c r="O49" s="277"/>
      <c r="R49" s="277"/>
      <c r="U49" s="277"/>
      <c r="X49" s="277"/>
      <c r="AA49" s="277"/>
      <c r="AD49" s="277"/>
      <c r="AG49" s="277"/>
      <c r="AJ49" s="277"/>
      <c r="AM49" s="277"/>
      <c r="AP49" s="277"/>
      <c r="AS49" s="277"/>
      <c r="AV49" s="277"/>
      <c r="AY49" s="277"/>
      <c r="BD49" s="277"/>
    </row>
    <row r="50" spans="1:56" s="263" customFormat="1" ht="14" x14ac:dyDescent="0.35">
      <c r="A50" s="276"/>
      <c r="F50" s="277"/>
      <c r="I50" s="277"/>
      <c r="L50" s="277"/>
      <c r="O50" s="277"/>
      <c r="R50" s="277"/>
      <c r="U50" s="277"/>
      <c r="X50" s="277"/>
      <c r="AA50" s="277"/>
      <c r="AD50" s="277"/>
      <c r="AG50" s="277"/>
      <c r="AJ50" s="277"/>
      <c r="AM50" s="277"/>
      <c r="AP50" s="277"/>
      <c r="AS50" s="277"/>
      <c r="AV50" s="277"/>
      <c r="AY50" s="277"/>
      <c r="BD50" s="277"/>
    </row>
    <row r="51" spans="1:56" s="263" customFormat="1" ht="14" x14ac:dyDescent="0.35">
      <c r="A51" s="276"/>
      <c r="F51" s="277"/>
      <c r="I51" s="277"/>
      <c r="L51" s="277"/>
      <c r="O51" s="277"/>
      <c r="R51" s="277"/>
      <c r="U51" s="277"/>
      <c r="X51" s="277"/>
      <c r="AA51" s="277"/>
      <c r="AD51" s="277"/>
      <c r="AG51" s="277"/>
      <c r="AJ51" s="277"/>
      <c r="AM51" s="277"/>
      <c r="AP51" s="277"/>
      <c r="AS51" s="277"/>
      <c r="AV51" s="277"/>
      <c r="AY51" s="277"/>
      <c r="BD51" s="277"/>
    </row>
    <row r="52" spans="1:56" s="263" customFormat="1" ht="14" x14ac:dyDescent="0.35">
      <c r="A52" s="276"/>
      <c r="F52" s="277"/>
      <c r="I52" s="277"/>
      <c r="L52" s="277"/>
      <c r="O52" s="277"/>
      <c r="R52" s="277"/>
      <c r="U52" s="277"/>
      <c r="X52" s="277"/>
      <c r="AA52" s="277"/>
      <c r="AD52" s="277"/>
      <c r="AG52" s="277"/>
      <c r="AJ52" s="277"/>
      <c r="AM52" s="277"/>
      <c r="AP52" s="277"/>
      <c r="AS52" s="277"/>
      <c r="AV52" s="277"/>
      <c r="AY52" s="277"/>
      <c r="BD52" s="277"/>
    </row>
    <row r="53" spans="1:56" s="263" customFormat="1" ht="14" x14ac:dyDescent="0.35">
      <c r="A53" s="276"/>
      <c r="F53" s="277"/>
      <c r="I53" s="277"/>
      <c r="L53" s="277"/>
      <c r="O53" s="277"/>
      <c r="R53" s="277"/>
      <c r="U53" s="277"/>
      <c r="X53" s="277"/>
      <c r="AA53" s="277"/>
      <c r="AD53" s="277"/>
      <c r="AG53" s="277"/>
      <c r="AJ53" s="277"/>
      <c r="AM53" s="277"/>
      <c r="AP53" s="277"/>
      <c r="AS53" s="277"/>
      <c r="AV53" s="277"/>
      <c r="AY53" s="277"/>
      <c r="BD53" s="277"/>
    </row>
    <row r="54" spans="1:56" s="263" customFormat="1" ht="14" x14ac:dyDescent="0.35">
      <c r="A54" s="276"/>
      <c r="F54" s="277"/>
      <c r="I54" s="277"/>
      <c r="L54" s="277"/>
      <c r="O54" s="277"/>
      <c r="R54" s="277"/>
      <c r="U54" s="277"/>
      <c r="X54" s="277"/>
      <c r="AA54" s="277"/>
      <c r="AD54" s="277"/>
      <c r="AG54" s="277"/>
      <c r="AJ54" s="277"/>
      <c r="AM54" s="277"/>
      <c r="AP54" s="277"/>
      <c r="AS54" s="277"/>
      <c r="AV54" s="277"/>
      <c r="AY54" s="277"/>
      <c r="BD54" s="277"/>
    </row>
    <row r="55" spans="1:56" s="263" customFormat="1" ht="14" x14ac:dyDescent="0.35">
      <c r="A55" s="276"/>
      <c r="F55" s="277"/>
      <c r="I55" s="277"/>
      <c r="L55" s="277"/>
      <c r="O55" s="277"/>
      <c r="R55" s="277"/>
      <c r="U55" s="277"/>
      <c r="X55" s="277"/>
      <c r="AA55" s="277"/>
      <c r="AD55" s="277"/>
      <c r="AG55" s="277"/>
      <c r="AJ55" s="277"/>
      <c r="AM55" s="277"/>
      <c r="AP55" s="277"/>
      <c r="AS55" s="277"/>
      <c r="AV55" s="277"/>
      <c r="AY55" s="277"/>
      <c r="BD55" s="277"/>
    </row>
    <row r="56" spans="1:56" s="263" customFormat="1" ht="14" x14ac:dyDescent="0.35">
      <c r="A56" s="276"/>
      <c r="F56" s="277"/>
      <c r="I56" s="277"/>
      <c r="L56" s="277"/>
      <c r="O56" s="277"/>
      <c r="R56" s="277"/>
      <c r="U56" s="277"/>
      <c r="X56" s="277"/>
      <c r="AA56" s="277"/>
      <c r="AD56" s="277"/>
      <c r="AG56" s="277"/>
      <c r="AJ56" s="277"/>
      <c r="AM56" s="277"/>
      <c r="AP56" s="277"/>
      <c r="AS56" s="277"/>
      <c r="AV56" s="277"/>
      <c r="AY56" s="277"/>
      <c r="BD56" s="277"/>
    </row>
    <row r="57" spans="1:56" s="263" customFormat="1" ht="14" x14ac:dyDescent="0.35">
      <c r="A57" s="276"/>
      <c r="F57" s="277"/>
      <c r="I57" s="277"/>
      <c r="L57" s="277"/>
      <c r="O57" s="277"/>
      <c r="R57" s="277"/>
      <c r="U57" s="277"/>
      <c r="X57" s="277"/>
      <c r="AA57" s="277"/>
      <c r="AD57" s="277"/>
      <c r="AG57" s="277"/>
      <c r="AJ57" s="277"/>
      <c r="AM57" s="277"/>
      <c r="AP57" s="277"/>
      <c r="AS57" s="277"/>
      <c r="AV57" s="277"/>
      <c r="AY57" s="277"/>
      <c r="BD57" s="277"/>
    </row>
    <row r="58" spans="1:56" s="263" customFormat="1" ht="14" x14ac:dyDescent="0.35">
      <c r="A58" s="276"/>
      <c r="F58" s="277"/>
      <c r="I58" s="277"/>
      <c r="L58" s="277"/>
      <c r="O58" s="277"/>
      <c r="R58" s="277"/>
      <c r="U58" s="277"/>
      <c r="X58" s="277"/>
      <c r="AA58" s="277"/>
      <c r="AD58" s="277"/>
      <c r="AG58" s="277"/>
      <c r="AJ58" s="277"/>
      <c r="AM58" s="277"/>
      <c r="AP58" s="277"/>
      <c r="AS58" s="277"/>
      <c r="AV58" s="277"/>
      <c r="AY58" s="277"/>
      <c r="BD58" s="277"/>
    </row>
    <row r="59" spans="1:56" s="263" customFormat="1" ht="14" x14ac:dyDescent="0.35">
      <c r="A59" s="276"/>
      <c r="F59" s="277"/>
      <c r="I59" s="277"/>
      <c r="L59" s="277"/>
      <c r="O59" s="277"/>
      <c r="R59" s="277"/>
      <c r="U59" s="277"/>
      <c r="X59" s="277"/>
      <c r="AA59" s="277"/>
      <c r="AD59" s="277"/>
      <c r="AG59" s="277"/>
      <c r="AJ59" s="277"/>
      <c r="AM59" s="277"/>
      <c r="AP59" s="277"/>
      <c r="AS59" s="277"/>
      <c r="AV59" s="277"/>
      <c r="AY59" s="277"/>
      <c r="BD59" s="277"/>
    </row>
    <row r="60" spans="1:56" s="263" customFormat="1" ht="14" x14ac:dyDescent="0.35">
      <c r="A60" s="276"/>
      <c r="F60" s="277"/>
      <c r="I60" s="277"/>
      <c r="L60" s="277"/>
      <c r="O60" s="277"/>
      <c r="R60" s="277"/>
      <c r="U60" s="277"/>
      <c r="X60" s="277"/>
      <c r="AA60" s="277"/>
      <c r="AD60" s="277"/>
      <c r="AG60" s="277"/>
      <c r="AJ60" s="277"/>
      <c r="AM60" s="277"/>
      <c r="AP60" s="277"/>
      <c r="AS60" s="277"/>
      <c r="AV60" s="277"/>
      <c r="AY60" s="277"/>
      <c r="BD60" s="277"/>
    </row>
    <row r="61" spans="1:56" s="263" customFormat="1" ht="14" x14ac:dyDescent="0.35">
      <c r="A61" s="276"/>
      <c r="F61" s="277"/>
      <c r="I61" s="277"/>
      <c r="L61" s="277"/>
      <c r="O61" s="277"/>
      <c r="R61" s="277"/>
      <c r="U61" s="277"/>
      <c r="X61" s="277"/>
      <c r="AA61" s="277"/>
      <c r="AD61" s="277"/>
      <c r="AG61" s="277"/>
      <c r="AJ61" s="277"/>
      <c r="AM61" s="277"/>
      <c r="AP61" s="277"/>
      <c r="AS61" s="277"/>
      <c r="AV61" s="277"/>
      <c r="AY61" s="277"/>
      <c r="BD61" s="277"/>
    </row>
    <row r="62" spans="1:56" s="263" customFormat="1" ht="14" x14ac:dyDescent="0.35">
      <c r="A62" s="276"/>
      <c r="F62" s="277"/>
      <c r="I62" s="277"/>
      <c r="L62" s="277"/>
      <c r="O62" s="277"/>
      <c r="R62" s="277"/>
      <c r="U62" s="277"/>
      <c r="X62" s="277"/>
      <c r="AA62" s="277"/>
      <c r="AD62" s="277"/>
      <c r="AG62" s="277"/>
      <c r="AJ62" s="277"/>
      <c r="AM62" s="277"/>
      <c r="AP62" s="277"/>
      <c r="AS62" s="277"/>
      <c r="AV62" s="277"/>
      <c r="AY62" s="277"/>
      <c r="BD62" s="277"/>
    </row>
    <row r="63" spans="1:56" s="263" customFormat="1" ht="14" x14ac:dyDescent="0.35">
      <c r="A63" s="276"/>
      <c r="F63" s="277"/>
      <c r="I63" s="277"/>
      <c r="L63" s="277"/>
      <c r="O63" s="277"/>
      <c r="R63" s="277"/>
      <c r="U63" s="277"/>
      <c r="X63" s="277"/>
      <c r="AA63" s="277"/>
      <c r="AD63" s="277"/>
      <c r="AG63" s="277"/>
      <c r="AJ63" s="277"/>
      <c r="AM63" s="277"/>
      <c r="AP63" s="277"/>
      <c r="AS63" s="277"/>
      <c r="AV63" s="277"/>
      <c r="AY63" s="277"/>
      <c r="BD63" s="277"/>
    </row>
    <row r="64" spans="1:56" s="263" customFormat="1" ht="14" x14ac:dyDescent="0.35">
      <c r="A64" s="276"/>
      <c r="F64" s="277"/>
      <c r="I64" s="277"/>
      <c r="L64" s="277"/>
      <c r="O64" s="277"/>
      <c r="R64" s="277"/>
      <c r="U64" s="277"/>
      <c r="X64" s="277"/>
      <c r="AA64" s="277"/>
      <c r="AD64" s="277"/>
      <c r="AG64" s="277"/>
      <c r="AJ64" s="277"/>
      <c r="AM64" s="277"/>
      <c r="AP64" s="277"/>
      <c r="AS64" s="277"/>
      <c r="AV64" s="277"/>
      <c r="AY64" s="277"/>
      <c r="BD64" s="277"/>
    </row>
    <row r="65" spans="1:79" s="263" customFormat="1" ht="14" x14ac:dyDescent="0.35">
      <c r="A65" s="276"/>
      <c r="F65" s="277"/>
      <c r="I65" s="277"/>
      <c r="L65" s="277"/>
      <c r="O65" s="277"/>
      <c r="R65" s="277"/>
      <c r="U65" s="277"/>
      <c r="X65" s="277"/>
      <c r="AA65" s="277"/>
      <c r="AD65" s="277"/>
      <c r="AG65" s="277"/>
      <c r="AJ65" s="277"/>
      <c r="AM65" s="277"/>
      <c r="AP65" s="277"/>
      <c r="AS65" s="277"/>
      <c r="AV65" s="277"/>
      <c r="AY65" s="277"/>
      <c r="BD65" s="277"/>
    </row>
    <row r="66" spans="1:79" s="263" customFormat="1" ht="14" x14ac:dyDescent="0.35">
      <c r="A66" s="276"/>
      <c r="F66" s="277"/>
      <c r="I66" s="277"/>
      <c r="L66" s="277"/>
      <c r="O66" s="277"/>
      <c r="R66" s="277"/>
      <c r="U66" s="277"/>
      <c r="X66" s="277"/>
      <c r="AA66" s="277"/>
      <c r="AD66" s="277"/>
      <c r="AG66" s="277"/>
      <c r="AJ66" s="277"/>
      <c r="AM66" s="277"/>
      <c r="AP66" s="277"/>
      <c r="AS66" s="277"/>
      <c r="AV66" s="277"/>
      <c r="AY66" s="277"/>
      <c r="BD66" s="277"/>
    </row>
    <row r="67" spans="1:79" s="263" customFormat="1" ht="14" x14ac:dyDescent="0.35">
      <c r="A67" s="276"/>
      <c r="F67" s="277"/>
      <c r="I67" s="277"/>
      <c r="L67" s="277"/>
      <c r="O67" s="277"/>
      <c r="R67" s="277"/>
      <c r="U67" s="277"/>
      <c r="X67" s="277"/>
      <c r="AA67" s="277"/>
      <c r="AD67" s="277"/>
      <c r="AG67" s="277"/>
      <c r="AJ67" s="277"/>
      <c r="AM67" s="277"/>
      <c r="AP67" s="277"/>
      <c r="AS67" s="277"/>
      <c r="AV67" s="277"/>
      <c r="AY67" s="277"/>
      <c r="BD67" s="277"/>
    </row>
    <row r="68" spans="1:79" s="263" customFormat="1" ht="14" x14ac:dyDescent="0.35">
      <c r="A68" s="276"/>
      <c r="F68" s="277"/>
      <c r="I68" s="277"/>
      <c r="L68" s="277"/>
      <c r="O68" s="277"/>
      <c r="R68" s="277"/>
      <c r="U68" s="277"/>
      <c r="X68" s="277"/>
      <c r="AA68" s="277"/>
      <c r="AD68" s="277"/>
      <c r="AG68" s="277"/>
      <c r="AJ68" s="277"/>
      <c r="AM68" s="277"/>
      <c r="AP68" s="277"/>
      <c r="AS68" s="277"/>
      <c r="AV68" s="277"/>
      <c r="AY68" s="277"/>
      <c r="BD68" s="277"/>
    </row>
    <row r="69" spans="1:79" s="263" customFormat="1" ht="14" x14ac:dyDescent="0.35">
      <c r="A69" s="276"/>
      <c r="F69" s="277"/>
      <c r="I69" s="277"/>
      <c r="L69" s="277"/>
      <c r="O69" s="277"/>
      <c r="R69" s="277"/>
      <c r="U69" s="277"/>
      <c r="X69" s="277"/>
      <c r="AA69" s="277"/>
      <c r="AD69" s="277"/>
      <c r="AG69" s="277"/>
      <c r="AJ69" s="277"/>
      <c r="AM69" s="277"/>
      <c r="AP69" s="277"/>
      <c r="AS69" s="277"/>
      <c r="AV69" s="277"/>
      <c r="AY69" s="277"/>
      <c r="BD69" s="277"/>
    </row>
    <row r="70" spans="1:79" s="263" customFormat="1" ht="14" x14ac:dyDescent="0.35">
      <c r="A70" s="276"/>
      <c r="F70" s="277"/>
      <c r="I70" s="277"/>
      <c r="L70" s="277"/>
      <c r="O70" s="277"/>
      <c r="R70" s="277"/>
      <c r="U70" s="277"/>
      <c r="X70" s="277"/>
      <c r="AA70" s="277"/>
      <c r="AD70" s="277"/>
      <c r="AG70" s="277"/>
      <c r="AJ70" s="277"/>
      <c r="AM70" s="277"/>
      <c r="AP70" s="277"/>
      <c r="AS70" s="277"/>
      <c r="AV70" s="277"/>
      <c r="AY70" s="277"/>
      <c r="BD70" s="277"/>
    </row>
    <row r="71" spans="1:79" s="263" customFormat="1" ht="14" x14ac:dyDescent="0.35">
      <c r="A71" s="276"/>
      <c r="F71" s="277"/>
      <c r="I71" s="277"/>
      <c r="L71" s="277"/>
      <c r="O71" s="277"/>
      <c r="R71" s="277"/>
      <c r="U71" s="277"/>
      <c r="X71" s="277"/>
      <c r="AA71" s="277"/>
      <c r="AD71" s="277"/>
      <c r="AG71" s="277"/>
      <c r="AJ71" s="277"/>
      <c r="AM71" s="277"/>
      <c r="AP71" s="277"/>
      <c r="AS71" s="277"/>
      <c r="AV71" s="277"/>
      <c r="AY71" s="277"/>
      <c r="BD71" s="277"/>
    </row>
    <row r="72" spans="1:79" s="64" customFormat="1" ht="14" x14ac:dyDescent="0.35">
      <c r="A72" s="173"/>
      <c r="B72" s="174"/>
      <c r="C72" s="174"/>
      <c r="D72" s="174"/>
      <c r="E72" s="174"/>
      <c r="F72" s="175"/>
      <c r="G72" s="174"/>
      <c r="H72" s="174"/>
      <c r="I72" s="175"/>
      <c r="J72" s="174"/>
      <c r="K72" s="174"/>
      <c r="L72" s="175"/>
      <c r="M72" s="174"/>
      <c r="N72" s="174"/>
      <c r="O72" s="175"/>
      <c r="P72" s="174"/>
      <c r="Q72" s="174"/>
      <c r="R72" s="175"/>
      <c r="S72" s="174"/>
      <c r="T72" s="174"/>
      <c r="U72" s="175"/>
      <c r="V72" s="174"/>
      <c r="W72" s="174"/>
      <c r="X72" s="175"/>
      <c r="Y72" s="174"/>
      <c r="Z72" s="174"/>
      <c r="AA72" s="175"/>
      <c r="AB72" s="174"/>
      <c r="AC72" s="174"/>
      <c r="AD72" s="175"/>
      <c r="AE72" s="174"/>
      <c r="AF72" s="174"/>
      <c r="AG72" s="175"/>
      <c r="AH72" s="174"/>
      <c r="AI72" s="174"/>
      <c r="AJ72" s="175"/>
      <c r="AK72" s="174"/>
      <c r="AL72" s="174"/>
      <c r="AM72" s="175"/>
      <c r="AN72" s="174"/>
      <c r="AO72" s="174"/>
      <c r="AP72" s="175"/>
      <c r="AQ72" s="174"/>
      <c r="AR72" s="174"/>
      <c r="AS72" s="175"/>
      <c r="AT72" s="174"/>
      <c r="AU72" s="174"/>
      <c r="AV72" s="175"/>
      <c r="AW72" s="174"/>
      <c r="AX72" s="174"/>
      <c r="AY72" s="175"/>
      <c r="AZ72" s="174"/>
      <c r="BA72" s="174"/>
      <c r="BB72" s="174"/>
      <c r="BC72" s="174"/>
      <c r="BD72" s="175"/>
      <c r="BO72" s="263"/>
      <c r="BP72" s="263"/>
      <c r="BQ72" s="263"/>
      <c r="BR72" s="263"/>
      <c r="BS72" s="263"/>
      <c r="BT72" s="263"/>
      <c r="BU72" s="263"/>
      <c r="BV72" s="263"/>
      <c r="BW72" s="263"/>
      <c r="BX72" s="263"/>
      <c r="BY72" s="263"/>
      <c r="BZ72" s="263"/>
      <c r="CA72" s="263"/>
    </row>
    <row r="73" spans="1:79" s="64" customFormat="1" ht="14" x14ac:dyDescent="0.35">
      <c r="A73" s="173"/>
      <c r="B73" s="174"/>
      <c r="C73" s="174"/>
      <c r="D73" s="174"/>
      <c r="E73" s="174"/>
      <c r="F73" s="175"/>
      <c r="G73" s="174"/>
      <c r="H73" s="174"/>
      <c r="I73" s="175"/>
      <c r="J73" s="174"/>
      <c r="K73" s="174"/>
      <c r="L73" s="175"/>
      <c r="M73" s="174"/>
      <c r="N73" s="174"/>
      <c r="O73" s="175"/>
      <c r="P73" s="174"/>
      <c r="Q73" s="174"/>
      <c r="R73" s="175"/>
      <c r="S73" s="174"/>
      <c r="T73" s="174"/>
      <c r="U73" s="175"/>
      <c r="V73" s="174"/>
      <c r="W73" s="174"/>
      <c r="X73" s="175"/>
      <c r="Y73" s="174"/>
      <c r="Z73" s="174"/>
      <c r="AA73" s="175"/>
      <c r="AB73" s="174"/>
      <c r="AC73" s="174"/>
      <c r="AD73" s="175"/>
      <c r="AE73" s="174"/>
      <c r="AF73" s="174"/>
      <c r="AG73" s="175"/>
      <c r="AH73" s="174"/>
      <c r="AI73" s="174"/>
      <c r="AJ73" s="175"/>
      <c r="AK73" s="174"/>
      <c r="AL73" s="174"/>
      <c r="AM73" s="175"/>
      <c r="AN73" s="174"/>
      <c r="AO73" s="174"/>
      <c r="AP73" s="175"/>
      <c r="AQ73" s="174"/>
      <c r="AR73" s="174"/>
      <c r="AS73" s="175"/>
      <c r="AT73" s="174"/>
      <c r="AU73" s="174"/>
      <c r="AV73" s="175"/>
      <c r="AW73" s="174"/>
      <c r="AX73" s="174"/>
      <c r="AY73" s="175"/>
      <c r="AZ73" s="174"/>
      <c r="BA73" s="174"/>
      <c r="BB73" s="174"/>
      <c r="BC73" s="174"/>
      <c r="BD73" s="175"/>
      <c r="BO73" s="263"/>
      <c r="BP73" s="263"/>
      <c r="BQ73" s="263"/>
      <c r="BR73" s="263"/>
      <c r="BS73" s="263"/>
      <c r="BT73" s="263"/>
      <c r="BU73" s="263"/>
      <c r="BV73" s="263"/>
      <c r="BW73" s="263"/>
      <c r="BX73" s="263"/>
      <c r="BY73" s="263"/>
      <c r="BZ73" s="263"/>
      <c r="CA73" s="263"/>
    </row>
    <row r="74" spans="1:79" s="64" customFormat="1" ht="14" x14ac:dyDescent="0.35">
      <c r="A74" s="173"/>
      <c r="B74" s="174"/>
      <c r="C74" s="174"/>
      <c r="D74" s="174"/>
      <c r="E74" s="174"/>
      <c r="F74" s="175"/>
      <c r="G74" s="174"/>
      <c r="H74" s="174"/>
      <c r="I74" s="175"/>
      <c r="J74" s="174"/>
      <c r="K74" s="174"/>
      <c r="L74" s="175"/>
      <c r="M74" s="174"/>
      <c r="N74" s="174"/>
      <c r="O74" s="175"/>
      <c r="P74" s="174"/>
      <c r="Q74" s="174"/>
      <c r="R74" s="175"/>
      <c r="S74" s="174"/>
      <c r="T74" s="174"/>
      <c r="U74" s="175"/>
      <c r="V74" s="174"/>
      <c r="W74" s="174"/>
      <c r="X74" s="175"/>
      <c r="Y74" s="174"/>
      <c r="Z74" s="174"/>
      <c r="AA74" s="175"/>
      <c r="AB74" s="174"/>
      <c r="AC74" s="174"/>
      <c r="AD74" s="175"/>
      <c r="AE74" s="174"/>
      <c r="AF74" s="174"/>
      <c r="AG74" s="175"/>
      <c r="AH74" s="174"/>
      <c r="AI74" s="174"/>
      <c r="AJ74" s="175"/>
      <c r="AK74" s="174"/>
      <c r="AL74" s="174"/>
      <c r="AM74" s="175"/>
      <c r="AN74" s="174"/>
      <c r="AO74" s="174"/>
      <c r="AP74" s="175"/>
      <c r="AQ74" s="174"/>
      <c r="AR74" s="174"/>
      <c r="AS74" s="175"/>
      <c r="AT74" s="174"/>
      <c r="AU74" s="174"/>
      <c r="AV74" s="175"/>
      <c r="AW74" s="174"/>
      <c r="AX74" s="174"/>
      <c r="AY74" s="175"/>
      <c r="AZ74" s="174"/>
      <c r="BA74" s="174"/>
      <c r="BB74" s="174"/>
      <c r="BC74" s="174"/>
      <c r="BD74" s="175"/>
      <c r="BO74" s="263"/>
      <c r="BP74" s="263"/>
      <c r="BQ74" s="263"/>
      <c r="BR74" s="263"/>
      <c r="BS74" s="263"/>
      <c r="BT74" s="263"/>
      <c r="BU74" s="263"/>
      <c r="BV74" s="263"/>
      <c r="BW74" s="263"/>
      <c r="BX74" s="263"/>
      <c r="BY74" s="263"/>
      <c r="BZ74" s="263"/>
      <c r="CA74" s="263"/>
    </row>
    <row r="75" spans="1:79" s="64" customFormat="1" ht="14" x14ac:dyDescent="0.35">
      <c r="A75" s="173"/>
      <c r="B75" s="174"/>
      <c r="C75" s="174"/>
      <c r="D75" s="174"/>
      <c r="E75" s="174"/>
      <c r="F75" s="175"/>
      <c r="G75" s="174"/>
      <c r="H75" s="174"/>
      <c r="I75" s="175"/>
      <c r="J75" s="174"/>
      <c r="K75" s="174"/>
      <c r="L75" s="175"/>
      <c r="M75" s="174"/>
      <c r="N75" s="174"/>
      <c r="O75" s="175"/>
      <c r="P75" s="174"/>
      <c r="Q75" s="174"/>
      <c r="R75" s="175"/>
      <c r="S75" s="174"/>
      <c r="T75" s="174"/>
      <c r="U75" s="175"/>
      <c r="V75" s="174"/>
      <c r="W75" s="174"/>
      <c r="X75" s="175"/>
      <c r="Y75" s="174"/>
      <c r="Z75" s="174"/>
      <c r="AA75" s="175"/>
      <c r="AB75" s="174"/>
      <c r="AC75" s="174"/>
      <c r="AD75" s="175"/>
      <c r="AE75" s="174"/>
      <c r="AF75" s="174"/>
      <c r="AG75" s="175"/>
      <c r="AH75" s="174"/>
      <c r="AI75" s="174"/>
      <c r="AJ75" s="175"/>
      <c r="AK75" s="174"/>
      <c r="AL75" s="174"/>
      <c r="AM75" s="175"/>
      <c r="AN75" s="174"/>
      <c r="AO75" s="174"/>
      <c r="AP75" s="175"/>
      <c r="AQ75" s="174"/>
      <c r="AR75" s="174"/>
      <c r="AS75" s="175"/>
      <c r="AT75" s="174"/>
      <c r="AU75" s="174"/>
      <c r="AV75" s="175"/>
      <c r="AW75" s="174"/>
      <c r="AX75" s="174"/>
      <c r="AY75" s="175"/>
      <c r="AZ75" s="174"/>
      <c r="BA75" s="174"/>
      <c r="BB75" s="174"/>
      <c r="BC75" s="174"/>
      <c r="BD75" s="175"/>
      <c r="BO75" s="263"/>
      <c r="BP75" s="263"/>
      <c r="BQ75" s="263"/>
      <c r="BR75" s="263"/>
      <c r="BS75" s="263"/>
      <c r="BT75" s="263"/>
      <c r="BU75" s="263"/>
      <c r="BV75" s="263"/>
      <c r="BW75" s="263"/>
      <c r="BX75" s="263"/>
      <c r="BY75" s="263"/>
      <c r="BZ75" s="263"/>
      <c r="CA75" s="263"/>
    </row>
    <row r="186" spans="1:1" x14ac:dyDescent="0.35">
      <c r="A186" s="14"/>
    </row>
    <row r="187" spans="1:1" x14ac:dyDescent="0.35">
      <c r="A187" s="7"/>
    </row>
    <row r="188" spans="1:1" x14ac:dyDescent="0.35">
      <c r="A188" s="7"/>
    </row>
    <row r="189" spans="1:1" x14ac:dyDescent="0.35">
      <c r="A189" s="7"/>
    </row>
    <row r="190" spans="1:1" x14ac:dyDescent="0.35">
      <c r="A190" s="7"/>
    </row>
    <row r="191" spans="1:1" x14ac:dyDescent="0.35">
      <c r="A191" s="7"/>
    </row>
    <row r="192" spans="1:1" x14ac:dyDescent="0.35">
      <c r="A192" s="7"/>
    </row>
    <row r="193" spans="1:1" x14ac:dyDescent="0.35">
      <c r="A193" s="7"/>
    </row>
  </sheetData>
  <sheetProtection sheet="1" objects="1" scenarios="1" selectLockedCells="1" selectUnlockedCells="1"/>
  <mergeCells count="22">
    <mergeCell ref="AT2:AV2"/>
    <mergeCell ref="AW2:AY2"/>
    <mergeCell ref="AZ2:BD2"/>
    <mergeCell ref="AZ1:DD1"/>
    <mergeCell ref="BE2:BI2"/>
    <mergeCell ref="BJ2:BN2"/>
    <mergeCell ref="AB2:AD2"/>
    <mergeCell ref="AE2:AG2"/>
    <mergeCell ref="AH2:AJ2"/>
    <mergeCell ref="AK2:AM2"/>
    <mergeCell ref="A1:AY1"/>
    <mergeCell ref="AN2:AP2"/>
    <mergeCell ref="AQ2:AS2"/>
    <mergeCell ref="A2:B2"/>
    <mergeCell ref="D2:F2"/>
    <mergeCell ref="G2:I2"/>
    <mergeCell ref="J2:L2"/>
    <mergeCell ref="M2:O2"/>
    <mergeCell ref="P2:R2"/>
    <mergeCell ref="S2:U2"/>
    <mergeCell ref="V2:X2"/>
    <mergeCell ref="Y2:AA2"/>
  </mergeCells>
  <hyperlinks>
    <hyperlink ref="O13" r:id="rId1" xr:uid="{00000000-0004-0000-0300-000000000000}"/>
    <hyperlink ref="O33" r:id="rId2" xr:uid="{00000000-0004-0000-0300-000001000000}"/>
    <hyperlink ref="L7" r:id="rId3" xr:uid="{00000000-0004-0000-0300-000002000000}"/>
    <hyperlink ref="R5" r:id="rId4" xr:uid="{00000000-0004-0000-0300-000003000000}"/>
    <hyperlink ref="R17" r:id="rId5" xr:uid="{00000000-0004-0000-0300-000004000000}"/>
    <hyperlink ref="AD13" r:id="rId6" display="https://corporate.lidl.co.uk/sustainability/human-rights-ethical-trade; " xr:uid="{00000000-0004-0000-0300-000005000000}"/>
    <hyperlink ref="AG33" r:id="rId7" xr:uid="{00000000-0004-0000-0300-000006000000}"/>
    <hyperlink ref="AM18" r:id="rId8" display="https://www.rewe-group.com/de/newsroom/pressemitteilungen/1764-nur-noch-zertifizierter-orangensaft" xr:uid="{00000000-0004-0000-0300-000007000000}"/>
    <hyperlink ref="AM17" r:id="rId9" xr:uid="{00000000-0004-0000-0300-000008000000}"/>
    <hyperlink ref="AS10" r:id="rId10" xr:uid="{00000000-0004-0000-0300-000009000000}"/>
    <hyperlink ref="AY10" r:id="rId11" display="https://www.wholefoodsmarket.com/mission-values/whole-trade-program/certifier-partners_x000a_(Accessed 02/12/2019)" xr:uid="{00000000-0004-0000-0300-00000A000000}"/>
    <hyperlink ref="AY25" r:id="rId12" xr:uid="{00000000-0004-0000-0300-00000B000000}"/>
    <hyperlink ref="F7" r:id="rId13" xr:uid="{00000000-0004-0000-0300-00000C000000}"/>
    <hyperlink ref="F13" r:id="rId14" xr:uid="{00000000-0004-0000-0300-00000D000000}"/>
    <hyperlink ref="L5" r:id="rId15" xr:uid="{00000000-0004-0000-0300-00000E000000}"/>
    <hyperlink ref="L13" r:id="rId16" xr:uid="{00000000-0004-0000-0300-00000F000000}"/>
    <hyperlink ref="L33" r:id="rId17" xr:uid="{00000000-0004-0000-0300-000010000000}"/>
    <hyperlink ref="O5" r:id="rId18" location="commitment-to-smallholder-farmers" xr:uid="{00000000-0004-0000-0300-000011000000}"/>
    <hyperlink ref="AJ5" r:id="rId19" xr:uid="{00000000-0004-0000-0300-000012000000}"/>
    <hyperlink ref="AV5" r:id="rId20" location="inclusive-sourcing" xr:uid="{00000000-0004-0000-0300-000013000000}"/>
  </hyperlinks>
  <pageMargins left="0.70866141732283472" right="0.70866141732283472" top="0.74803149606299213" bottom="0.74803149606299213" header="0.31496062992125984" footer="0.31496062992125984"/>
  <pageSetup paperSize="8" scale="70" fitToHeight="7" orientation="landscape" verticalDpi="300" r:id="rId21"/>
  <headerFooter>
    <oddHeader>&amp;LSupermercados Brasil</oddHeader>
    <oddFooter>&amp;L&amp;F&amp;C&amp;N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pageSetUpPr fitToPage="1"/>
  </sheetPr>
  <dimension ref="A1:BN190"/>
  <sheetViews>
    <sheetView zoomScale="80" zoomScaleNormal="80" workbookViewId="0">
      <pane xSplit="3" ySplit="3" topLeftCell="D4" activePane="bottomRight" state="frozen"/>
      <selection pane="topRight" activeCell="D1" sqref="D1"/>
      <selection pane="bottomLeft" activeCell="A4" sqref="A4"/>
      <selection pane="bottomRight" activeCell="C48" sqref="C48"/>
    </sheetView>
  </sheetViews>
  <sheetFormatPr defaultColWidth="9.08984375" defaultRowHeight="14.5" x14ac:dyDescent="0.35"/>
  <cols>
    <col min="1" max="1" width="12.36328125" style="8" customWidth="1"/>
    <col min="2" max="2" width="53.1796875" style="9" customWidth="1"/>
    <col min="3" max="3" width="48.6328125" style="9" customWidth="1"/>
    <col min="4" max="4" width="11.36328125" style="9" hidden="1" customWidth="1"/>
    <col min="5" max="5" width="9.08984375" style="9" hidden="1" customWidth="1"/>
    <col min="6" max="6" width="20.36328125" style="10" hidden="1" customWidth="1"/>
    <col min="7" max="7" width="9.08984375" style="9" hidden="1" customWidth="1"/>
    <col min="8" max="8" width="11.6328125" style="9" hidden="1" customWidth="1"/>
    <col min="9" max="9" width="23.36328125" style="10" hidden="1" customWidth="1"/>
    <col min="10" max="10" width="11.6328125" style="9" hidden="1" customWidth="1"/>
    <col min="11" max="11" width="9.08984375" style="9" hidden="1" customWidth="1"/>
    <col min="12" max="12" width="20.6328125" style="10" hidden="1" customWidth="1"/>
    <col min="13" max="13" width="10.36328125" style="9" hidden="1" customWidth="1"/>
    <col min="14" max="14" width="9.08984375" style="9" hidden="1" customWidth="1"/>
    <col min="15" max="15" width="20.6328125" style="10" hidden="1" customWidth="1"/>
    <col min="16" max="16" width="10.08984375" style="9" hidden="1" customWidth="1"/>
    <col min="17" max="17" width="9.08984375" style="9" hidden="1" customWidth="1"/>
    <col min="18" max="18" width="21.08984375" style="10" hidden="1" customWidth="1"/>
    <col min="19" max="19" width="9.6328125" style="9" hidden="1" customWidth="1"/>
    <col min="20" max="20" width="9.08984375" style="9" hidden="1" customWidth="1"/>
    <col min="21" max="21" width="20.36328125" style="10" hidden="1" customWidth="1"/>
    <col min="22" max="22" width="10.36328125" style="9" hidden="1" customWidth="1"/>
    <col min="23" max="23" width="9.08984375" style="9" hidden="1" customWidth="1"/>
    <col min="24" max="24" width="20.6328125" style="10" hidden="1" customWidth="1"/>
    <col min="25" max="25" width="10" style="9" hidden="1" customWidth="1"/>
    <col min="26" max="26" width="9.08984375" style="9" hidden="1" customWidth="1"/>
    <col min="27" max="27" width="21.6328125" style="10" hidden="1" customWidth="1"/>
    <col min="28" max="28" width="10.453125" style="9" hidden="1" customWidth="1"/>
    <col min="29" max="29" width="9.08984375" style="9" hidden="1" customWidth="1"/>
    <col min="30" max="30" width="20.6328125" style="10" hidden="1" customWidth="1"/>
    <col min="31" max="31" width="10.36328125" style="9" hidden="1" customWidth="1"/>
    <col min="32" max="32" width="10.08984375" style="9" hidden="1" customWidth="1"/>
    <col min="33" max="33" width="22.36328125" style="10" hidden="1" customWidth="1"/>
    <col min="34" max="35" width="10.08984375" style="9" hidden="1" customWidth="1"/>
    <col min="36" max="36" width="22.36328125" style="10" hidden="1" customWidth="1"/>
    <col min="37" max="37" width="10.08984375" style="9" hidden="1" customWidth="1"/>
    <col min="38" max="38" width="9.08984375" style="9" hidden="1" customWidth="1"/>
    <col min="39" max="39" width="21" style="10" hidden="1" customWidth="1"/>
    <col min="40" max="41" width="10.08984375" style="9" hidden="1" customWidth="1"/>
    <col min="42" max="42" width="22.6328125" style="10" hidden="1" customWidth="1"/>
    <col min="43" max="43" width="10.08984375" style="9" hidden="1" customWidth="1"/>
    <col min="44" max="44" width="9.08984375" style="9" hidden="1" customWidth="1"/>
    <col min="45" max="45" width="20.453125" style="10" hidden="1" customWidth="1"/>
    <col min="46" max="46" width="9.6328125" style="9" hidden="1" customWidth="1"/>
    <col min="47" max="47" width="9.08984375" style="9" hidden="1" customWidth="1"/>
    <col min="48" max="48" width="21" style="10" hidden="1" customWidth="1"/>
    <col min="49" max="49" width="10.08984375" style="9" hidden="1" customWidth="1"/>
    <col min="50" max="50" width="4.81640625" style="9" hidden="1" customWidth="1"/>
    <col min="51" max="51" width="0.36328125" style="10" customWidth="1"/>
    <col min="52" max="52" width="14.6328125" style="9" customWidth="1"/>
    <col min="53" max="53" width="14.453125" style="9" customWidth="1"/>
    <col min="54" max="54" width="25.6328125" style="9" customWidth="1"/>
    <col min="55" max="55" width="31.08984375" style="9" hidden="1" customWidth="1"/>
    <col min="56" max="56" width="33.453125" style="10" hidden="1" customWidth="1"/>
    <col min="57" max="57" width="13.08984375" style="9" customWidth="1"/>
    <col min="58" max="58" width="14.36328125" style="9" customWidth="1"/>
    <col min="59" max="59" width="25.6328125" style="9" customWidth="1"/>
    <col min="60" max="60" width="25.6328125" style="9" hidden="1" customWidth="1"/>
    <col min="61" max="61" width="32.453125" style="10" hidden="1" customWidth="1"/>
    <col min="62" max="62" width="13.36328125" style="9" customWidth="1"/>
    <col min="63" max="63" width="14.90625" style="9" customWidth="1"/>
    <col min="64" max="64" width="25.6328125" style="9" customWidth="1"/>
    <col min="65" max="65" width="28.453125" style="9" hidden="1" customWidth="1"/>
    <col min="66" max="66" width="33" style="10" hidden="1" customWidth="1"/>
    <col min="67" max="16384" width="9.08984375" style="7"/>
  </cols>
  <sheetData>
    <row r="1" spans="1:66" s="22" customFormat="1" ht="36" customHeight="1" x14ac:dyDescent="0.35">
      <c r="A1" s="320" t="s">
        <v>229</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2"/>
      <c r="AZ1" s="329"/>
      <c r="BA1" s="330"/>
      <c r="BB1" s="330"/>
      <c r="BC1" s="330"/>
      <c r="BD1" s="330"/>
      <c r="BE1" s="329"/>
      <c r="BF1" s="330"/>
      <c r="BG1" s="330"/>
      <c r="BH1" s="330"/>
      <c r="BI1" s="330"/>
      <c r="BJ1" s="330"/>
      <c r="BK1" s="330"/>
      <c r="BL1" s="330"/>
      <c r="BM1" s="330"/>
      <c r="BN1" s="330"/>
    </row>
    <row r="2" spans="1:66" s="187" customFormat="1" ht="19.5" customHeight="1" x14ac:dyDescent="0.35">
      <c r="A2" s="326"/>
      <c r="B2" s="318"/>
      <c r="C2" s="186"/>
      <c r="D2" s="325" t="s">
        <v>1</v>
      </c>
      <c r="E2" s="315"/>
      <c r="F2" s="316"/>
      <c r="G2" s="323" t="s">
        <v>2</v>
      </c>
      <c r="H2" s="315"/>
      <c r="I2" s="324"/>
      <c r="J2" s="314" t="s">
        <v>17</v>
      </c>
      <c r="K2" s="315"/>
      <c r="L2" s="316"/>
      <c r="M2" s="323" t="s">
        <v>18</v>
      </c>
      <c r="N2" s="315"/>
      <c r="O2" s="324"/>
      <c r="P2" s="314" t="s">
        <v>5</v>
      </c>
      <c r="Q2" s="315"/>
      <c r="R2" s="316"/>
      <c r="S2" s="317" t="s">
        <v>6</v>
      </c>
      <c r="T2" s="318"/>
      <c r="U2" s="319"/>
      <c r="V2" s="314" t="s">
        <v>7</v>
      </c>
      <c r="W2" s="315"/>
      <c r="X2" s="316"/>
      <c r="Y2" s="323" t="s">
        <v>8</v>
      </c>
      <c r="Z2" s="315"/>
      <c r="AA2" s="327"/>
      <c r="AB2" s="314" t="s">
        <v>9</v>
      </c>
      <c r="AC2" s="315"/>
      <c r="AD2" s="316"/>
      <c r="AE2" s="323" t="s">
        <v>10</v>
      </c>
      <c r="AF2" s="315"/>
      <c r="AG2" s="324"/>
      <c r="AH2" s="314" t="s">
        <v>11</v>
      </c>
      <c r="AI2" s="315"/>
      <c r="AJ2" s="316"/>
      <c r="AK2" s="317" t="s">
        <v>12</v>
      </c>
      <c r="AL2" s="318"/>
      <c r="AM2" s="319"/>
      <c r="AN2" s="314" t="s">
        <v>13</v>
      </c>
      <c r="AO2" s="315"/>
      <c r="AP2" s="316"/>
      <c r="AQ2" s="323" t="s">
        <v>14</v>
      </c>
      <c r="AR2" s="315"/>
      <c r="AS2" s="324"/>
      <c r="AT2" s="314" t="s">
        <v>15</v>
      </c>
      <c r="AU2" s="315"/>
      <c r="AV2" s="316"/>
      <c r="AW2" s="323" t="s">
        <v>16</v>
      </c>
      <c r="AX2" s="315"/>
      <c r="AY2" s="328"/>
      <c r="AZ2" s="331" t="s">
        <v>575</v>
      </c>
      <c r="BA2" s="331"/>
      <c r="BB2" s="331"/>
      <c r="BC2" s="331"/>
      <c r="BD2" s="332"/>
      <c r="BE2" s="331" t="s">
        <v>576</v>
      </c>
      <c r="BF2" s="331"/>
      <c r="BG2" s="331"/>
      <c r="BH2" s="331"/>
      <c r="BI2" s="332"/>
      <c r="BJ2" s="331" t="s">
        <v>577</v>
      </c>
      <c r="BK2" s="331"/>
      <c r="BL2" s="331"/>
      <c r="BM2" s="331"/>
      <c r="BN2" s="332"/>
    </row>
    <row r="3" spans="1:66" s="197" customFormat="1" ht="21" customHeight="1" x14ac:dyDescent="0.35">
      <c r="A3" s="188" t="s">
        <v>298</v>
      </c>
      <c r="B3" s="189" t="s">
        <v>393</v>
      </c>
      <c r="C3" s="190" t="s">
        <v>236</v>
      </c>
      <c r="D3" s="191" t="s">
        <v>283</v>
      </c>
      <c r="E3" s="192" t="s">
        <v>284</v>
      </c>
      <c r="F3" s="193" t="s">
        <v>282</v>
      </c>
      <c r="G3" s="194" t="s">
        <v>283</v>
      </c>
      <c r="H3" s="192" t="s">
        <v>284</v>
      </c>
      <c r="I3" s="195" t="s">
        <v>282</v>
      </c>
      <c r="J3" s="191" t="s">
        <v>283</v>
      </c>
      <c r="K3" s="192" t="s">
        <v>284</v>
      </c>
      <c r="L3" s="193" t="s">
        <v>282</v>
      </c>
      <c r="M3" s="194" t="s">
        <v>283</v>
      </c>
      <c r="N3" s="192" t="s">
        <v>284</v>
      </c>
      <c r="O3" s="195" t="s">
        <v>282</v>
      </c>
      <c r="P3" s="191" t="s">
        <v>283</v>
      </c>
      <c r="Q3" s="192" t="s">
        <v>284</v>
      </c>
      <c r="R3" s="193" t="s">
        <v>282</v>
      </c>
      <c r="S3" s="194" t="s">
        <v>283</v>
      </c>
      <c r="T3" s="192" t="s">
        <v>284</v>
      </c>
      <c r="U3" s="195" t="s">
        <v>282</v>
      </c>
      <c r="V3" s="191" t="s">
        <v>283</v>
      </c>
      <c r="W3" s="192" t="s">
        <v>284</v>
      </c>
      <c r="X3" s="193" t="s">
        <v>282</v>
      </c>
      <c r="Y3" s="194" t="s">
        <v>283</v>
      </c>
      <c r="Z3" s="192" t="s">
        <v>284</v>
      </c>
      <c r="AA3" s="195" t="s">
        <v>282</v>
      </c>
      <c r="AB3" s="191" t="s">
        <v>283</v>
      </c>
      <c r="AC3" s="192" t="s">
        <v>284</v>
      </c>
      <c r="AD3" s="193" t="s">
        <v>282</v>
      </c>
      <c r="AE3" s="194" t="s">
        <v>283</v>
      </c>
      <c r="AF3" s="192" t="s">
        <v>284</v>
      </c>
      <c r="AG3" s="195" t="s">
        <v>282</v>
      </c>
      <c r="AH3" s="191" t="s">
        <v>283</v>
      </c>
      <c r="AI3" s="192" t="s">
        <v>284</v>
      </c>
      <c r="AJ3" s="193" t="s">
        <v>282</v>
      </c>
      <c r="AK3" s="194" t="s">
        <v>283</v>
      </c>
      <c r="AL3" s="192" t="s">
        <v>284</v>
      </c>
      <c r="AM3" s="195" t="s">
        <v>282</v>
      </c>
      <c r="AN3" s="191" t="s">
        <v>283</v>
      </c>
      <c r="AO3" s="192" t="s">
        <v>284</v>
      </c>
      <c r="AP3" s="193" t="s">
        <v>282</v>
      </c>
      <c r="AQ3" s="194" t="s">
        <v>283</v>
      </c>
      <c r="AR3" s="192" t="s">
        <v>284</v>
      </c>
      <c r="AS3" s="195" t="s">
        <v>282</v>
      </c>
      <c r="AT3" s="191" t="s">
        <v>283</v>
      </c>
      <c r="AU3" s="192" t="s">
        <v>284</v>
      </c>
      <c r="AV3" s="193" t="s">
        <v>282</v>
      </c>
      <c r="AW3" s="194" t="s">
        <v>283</v>
      </c>
      <c r="AX3" s="192" t="s">
        <v>284</v>
      </c>
      <c r="AY3" s="196" t="s">
        <v>282</v>
      </c>
      <c r="AZ3" s="194" t="s">
        <v>283</v>
      </c>
      <c r="BA3" s="192" t="s">
        <v>284</v>
      </c>
      <c r="BB3" s="193" t="s">
        <v>282</v>
      </c>
      <c r="BC3" s="193" t="s">
        <v>579</v>
      </c>
      <c r="BD3" s="196" t="s">
        <v>611</v>
      </c>
      <c r="BE3" s="194" t="s">
        <v>283</v>
      </c>
      <c r="BF3" s="192" t="s">
        <v>284</v>
      </c>
      <c r="BG3" s="193" t="s">
        <v>282</v>
      </c>
      <c r="BH3" s="193" t="s">
        <v>579</v>
      </c>
      <c r="BI3" s="196" t="s">
        <v>611</v>
      </c>
      <c r="BJ3" s="194" t="s">
        <v>283</v>
      </c>
      <c r="BK3" s="192" t="s">
        <v>284</v>
      </c>
      <c r="BL3" s="193" t="s">
        <v>282</v>
      </c>
      <c r="BM3" s="193" t="s">
        <v>579</v>
      </c>
      <c r="BN3" s="196" t="s">
        <v>611</v>
      </c>
    </row>
    <row r="4" spans="1:66" s="56" customFormat="1" ht="47.25" customHeight="1" x14ac:dyDescent="0.35">
      <c r="A4" s="198" t="s">
        <v>115</v>
      </c>
      <c r="B4" s="199" t="s">
        <v>526</v>
      </c>
      <c r="C4" s="200"/>
      <c r="D4" s="201"/>
      <c r="E4" s="201"/>
      <c r="F4" s="201"/>
      <c r="G4" s="201"/>
      <c r="H4" s="201"/>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3"/>
      <c r="AZ4" s="202"/>
      <c r="BA4" s="202"/>
      <c r="BB4" s="202"/>
      <c r="BC4" s="202"/>
      <c r="BD4" s="203"/>
      <c r="BE4" s="202"/>
      <c r="BF4" s="202"/>
      <c r="BG4" s="202"/>
      <c r="BH4" s="202"/>
      <c r="BI4" s="203"/>
      <c r="BJ4" s="202"/>
      <c r="BK4" s="202"/>
      <c r="BL4" s="202"/>
      <c r="BM4" s="202"/>
      <c r="BN4" s="203"/>
    </row>
    <row r="5" spans="1:66" s="64" customFormat="1" ht="249" customHeight="1" x14ac:dyDescent="0.35">
      <c r="A5" s="57" t="s">
        <v>116</v>
      </c>
      <c r="B5" s="204" t="s">
        <v>587</v>
      </c>
      <c r="C5" s="73" t="s">
        <v>550</v>
      </c>
      <c r="D5" s="58" t="s">
        <v>277</v>
      </c>
      <c r="E5" s="58">
        <f>IF(D5="Sim",1,IF(D5="Apenas subsidiárias",0.5,0))</f>
        <v>1</v>
      </c>
      <c r="F5" s="59" t="s">
        <v>564</v>
      </c>
      <c r="G5" s="58" t="s">
        <v>276</v>
      </c>
      <c r="H5" s="58">
        <f>IF(G5="Sim",1,IF(G5="Apenas subsidiárias",0.5,0))</f>
        <v>0</v>
      </c>
      <c r="I5" s="60"/>
      <c r="J5" s="58" t="s">
        <v>276</v>
      </c>
      <c r="K5" s="58">
        <f>IF(J5="Sim",1,IF(J5="Apenas subsidiárias",0.5,0))</f>
        <v>0</v>
      </c>
      <c r="L5" s="59"/>
      <c r="M5" s="58" t="s">
        <v>276</v>
      </c>
      <c r="N5" s="58">
        <f>IF(M5="Sim",1,IF(M5="Apenas subsidiárias",0.5,0))</f>
        <v>0</v>
      </c>
      <c r="O5" s="59"/>
      <c r="P5" s="58" t="s">
        <v>276</v>
      </c>
      <c r="Q5" s="58">
        <f>IF(P5="Sim",1,IF(P5="Apenas subsidiárias",0.5,0))</f>
        <v>0</v>
      </c>
      <c r="R5" s="60"/>
      <c r="S5" s="205" t="s">
        <v>276</v>
      </c>
      <c r="T5" s="205">
        <v>0</v>
      </c>
      <c r="U5" s="60"/>
      <c r="V5" s="58" t="s">
        <v>277</v>
      </c>
      <c r="W5" s="205">
        <v>1</v>
      </c>
      <c r="X5" s="67" t="s">
        <v>143</v>
      </c>
      <c r="Y5" s="58" t="s">
        <v>276</v>
      </c>
      <c r="Z5" s="58">
        <f>IF(Y5="Sim",1,IF(Y5="Apenas subsidiárias",0.5,0))</f>
        <v>0</v>
      </c>
      <c r="AA5" s="205"/>
      <c r="AB5" s="58" t="s">
        <v>277</v>
      </c>
      <c r="AC5" s="58">
        <f>IF(AB5="Sim",1,IF(AB5="Apenas subsidiárias",0.5,0))</f>
        <v>1</v>
      </c>
      <c r="AD5" s="61" t="s">
        <v>567</v>
      </c>
      <c r="AE5" s="59" t="s">
        <v>277</v>
      </c>
      <c r="AF5" s="58">
        <f>IF(AE5="Sim",1,IF(AE5="Apenas subsidiárias",0.5,0))</f>
        <v>1</v>
      </c>
      <c r="AG5" s="67" t="s">
        <v>189</v>
      </c>
      <c r="AH5" s="58" t="s">
        <v>276</v>
      </c>
      <c r="AI5" s="58">
        <f>IF(AH5="Sim",1,IF(AH5="Apenas subsidiárias",0.5,0))</f>
        <v>0</v>
      </c>
      <c r="AJ5" s="206"/>
      <c r="AK5" s="58" t="s">
        <v>276</v>
      </c>
      <c r="AL5" s="58">
        <f>IF(AK5="Sim",1,IF(AK5="Apenas subsidiárias",0.5,0))</f>
        <v>0</v>
      </c>
      <c r="AM5" s="59"/>
      <c r="AN5" s="59" t="s">
        <v>277</v>
      </c>
      <c r="AO5" s="58">
        <f>IF(AN5="Sim",1,IF(AN5="Apenas subsidiárias",0.5,0))</f>
        <v>1</v>
      </c>
      <c r="AP5" s="59" t="s">
        <v>196</v>
      </c>
      <c r="AQ5" s="58" t="s">
        <v>277</v>
      </c>
      <c r="AR5" s="58">
        <f>IF(AQ5="Sim",1,IF(AQ5="Apenas subsidiárias",0.5,0))</f>
        <v>1</v>
      </c>
      <c r="AS5" s="59" t="s">
        <v>811</v>
      </c>
      <c r="AT5" s="58" t="s">
        <v>276</v>
      </c>
      <c r="AU5" s="58">
        <f>IF(AT5="Sim",1,IF(AT5="Apenas subsidiárias",0.5,0))</f>
        <v>0</v>
      </c>
      <c r="AV5" s="59"/>
      <c r="AW5" s="58" t="s">
        <v>276</v>
      </c>
      <c r="AX5" s="58">
        <f>IF(AW5="Sim",1,IF(AW5="Apenas subsidiárias",0.5,0))</f>
        <v>0</v>
      </c>
      <c r="AY5" s="60"/>
      <c r="AZ5" s="58" t="s">
        <v>277</v>
      </c>
      <c r="BA5" s="58">
        <f>IF(AZ5="Sim",1,IF(AZ5="Apenas subsidiárias",0.5,0))</f>
        <v>1</v>
      </c>
      <c r="BB5" s="58" t="s">
        <v>661</v>
      </c>
      <c r="BC5" s="207" t="s">
        <v>812</v>
      </c>
      <c r="BD5" s="205" t="s">
        <v>663</v>
      </c>
      <c r="BE5" s="58" t="s">
        <v>276</v>
      </c>
      <c r="BF5" s="58">
        <f>IF(BE5="Sim",1,IF(BE5="Apenas subsidiárias",0.5,0))</f>
        <v>0</v>
      </c>
      <c r="BG5" s="58"/>
      <c r="BH5" s="58"/>
      <c r="BI5" s="73" t="s">
        <v>666</v>
      </c>
      <c r="BJ5" s="58" t="s">
        <v>277</v>
      </c>
      <c r="BK5" s="58">
        <f>IF(BJ5="Sim",1,IF(BJ5="Apenas subsidiárias",0.5,0))</f>
        <v>1</v>
      </c>
      <c r="BL5" s="58" t="s">
        <v>813</v>
      </c>
      <c r="BM5" s="58"/>
      <c r="BN5" s="60" t="s">
        <v>586</v>
      </c>
    </row>
    <row r="6" spans="1:66" s="64" customFormat="1" ht="224" x14ac:dyDescent="0.35">
      <c r="A6" s="57" t="s">
        <v>117</v>
      </c>
      <c r="B6" s="204" t="s">
        <v>585</v>
      </c>
      <c r="C6" s="73" t="s">
        <v>551</v>
      </c>
      <c r="D6" s="58" t="s">
        <v>276</v>
      </c>
      <c r="E6" s="58">
        <f>IF(D6="Sim",1,IF(D6="Apenas subsidiárias",0.5,0))</f>
        <v>0</v>
      </c>
      <c r="F6" s="66"/>
      <c r="G6" s="58" t="s">
        <v>276</v>
      </c>
      <c r="H6" s="58">
        <f>IF(G6="Sim",1,IF(G6="Apenas subsidiárias",0.5,0))</f>
        <v>0</v>
      </c>
      <c r="I6" s="60"/>
      <c r="J6" s="58" t="s">
        <v>276</v>
      </c>
      <c r="K6" s="58">
        <f>IF(J6="Sim",1,IF(J6="Apenas subsidiárias",0.5,0))</f>
        <v>0</v>
      </c>
      <c r="L6" s="66"/>
      <c r="M6" s="58" t="s">
        <v>276</v>
      </c>
      <c r="N6" s="58">
        <f>IF(M6="Sim",1,IF(M6="Apenas subsidiárias",0.5,0))</f>
        <v>0</v>
      </c>
      <c r="O6" s="60"/>
      <c r="P6" s="58" t="s">
        <v>276</v>
      </c>
      <c r="Q6" s="58">
        <f>IF(P6="Sim",1,IF(P6="Apenas subsidiárias",0.5,0))</f>
        <v>0</v>
      </c>
      <c r="R6" s="60"/>
      <c r="S6" s="205" t="s">
        <v>276</v>
      </c>
      <c r="T6" s="205">
        <v>0</v>
      </c>
      <c r="U6" s="60"/>
      <c r="V6" s="58" t="s">
        <v>276</v>
      </c>
      <c r="W6" s="205">
        <v>0</v>
      </c>
      <c r="X6" s="66"/>
      <c r="Y6" s="58" t="s">
        <v>276</v>
      </c>
      <c r="Z6" s="58">
        <f>IF(Y6="Sim",1,IF(Y6="Apenas subsidiárias",0.5,0))</f>
        <v>0</v>
      </c>
      <c r="AA6" s="205"/>
      <c r="AB6" s="58" t="s">
        <v>276</v>
      </c>
      <c r="AC6" s="58">
        <f>IF(AB6="Sim",1,IF(AB6="Apenas subsidiárias",0.5,0))</f>
        <v>0</v>
      </c>
      <c r="AD6" s="59"/>
      <c r="AE6" s="59" t="s">
        <v>277</v>
      </c>
      <c r="AF6" s="58">
        <f>IF(AE6="Sim",1,IF(AE6="Apenas subsidiárias",0.5,0))</f>
        <v>1</v>
      </c>
      <c r="AG6" s="67" t="s">
        <v>189</v>
      </c>
      <c r="AH6" s="58" t="s">
        <v>276</v>
      </c>
      <c r="AI6" s="58">
        <f>IF(AH6="Sim",1,IF(AH6="Apenas subsidiárias",0.5,0))</f>
        <v>0</v>
      </c>
      <c r="AJ6" s="63"/>
      <c r="AK6" s="58" t="s">
        <v>276</v>
      </c>
      <c r="AL6" s="58">
        <f>IF(AK6="Sim",1,IF(AK6="Apenas subsidiárias",0.5,0))</f>
        <v>0</v>
      </c>
      <c r="AM6" s="66"/>
      <c r="AN6" s="59" t="s">
        <v>277</v>
      </c>
      <c r="AO6" s="58">
        <f>IF(AN6="Sim",1,IF(AN6="Apenas subsidiárias",0.5,0))</f>
        <v>1</v>
      </c>
      <c r="AP6" s="67" t="s">
        <v>197</v>
      </c>
      <c r="AQ6" s="58" t="s">
        <v>276</v>
      </c>
      <c r="AR6" s="58">
        <f>IF(AQ6="Sim",1,IF(AQ6="Apenas subsidiárias",0.5,0))</f>
        <v>0</v>
      </c>
      <c r="AS6" s="66"/>
      <c r="AT6" s="59" t="s">
        <v>276</v>
      </c>
      <c r="AU6" s="58">
        <f>IF(AT6="Sim",1,IF(AT6="Apenas subsidiárias",0.5,0))</f>
        <v>0</v>
      </c>
      <c r="AV6" s="66"/>
      <c r="AW6" s="58" t="s">
        <v>276</v>
      </c>
      <c r="AX6" s="58">
        <f>IF(AW6="Sim",1,IF(AW6="Apenas subsidiárias",0.5,0))</f>
        <v>0</v>
      </c>
      <c r="AY6" s="60"/>
      <c r="AZ6" s="58" t="s">
        <v>276</v>
      </c>
      <c r="BA6" s="58">
        <f>IF(AZ6="Sim",1,IF(AZ6="Apenas subsidiárias",0.5,0))</f>
        <v>0</v>
      </c>
      <c r="BB6" s="58"/>
      <c r="BC6" s="58" t="s">
        <v>814</v>
      </c>
      <c r="BD6" s="205" t="s">
        <v>664</v>
      </c>
      <c r="BE6" s="58" t="s">
        <v>276</v>
      </c>
      <c r="BF6" s="58">
        <f>IF(BE6="Sim",1,IF(BE6="Apenas subsidiárias",0.5,0))</f>
        <v>0</v>
      </c>
      <c r="BG6" s="58"/>
      <c r="BH6" s="58"/>
      <c r="BI6" s="60" t="s">
        <v>586</v>
      </c>
      <c r="BJ6" s="58" t="s">
        <v>276</v>
      </c>
      <c r="BK6" s="58">
        <f>IF(BJ6="Sim",1,IF(BJ6="Apenas subsidiárias",0.5,0))</f>
        <v>0</v>
      </c>
      <c r="BL6" s="58"/>
      <c r="BM6" s="58"/>
      <c r="BN6" s="60"/>
    </row>
    <row r="7" spans="1:66" s="64" customFormat="1" ht="261" customHeight="1" x14ac:dyDescent="0.35">
      <c r="A7" s="57" t="s">
        <v>118</v>
      </c>
      <c r="B7" s="204" t="s">
        <v>659</v>
      </c>
      <c r="C7" s="73" t="s">
        <v>552</v>
      </c>
      <c r="D7" s="58" t="s">
        <v>276</v>
      </c>
      <c r="E7" s="58">
        <f>IF(D7="Sim",1,IF(D7="Apenas subsidiárias",0.5,0))</f>
        <v>0</v>
      </c>
      <c r="F7" s="59"/>
      <c r="G7" s="58" t="s">
        <v>276</v>
      </c>
      <c r="H7" s="58">
        <f>IF(G7="Sim",1,IF(G7="Apenas subsidiárias",0.5,0))</f>
        <v>0</v>
      </c>
      <c r="I7" s="60"/>
      <c r="J7" s="58" t="s">
        <v>276</v>
      </c>
      <c r="K7" s="58">
        <f>IF(J7="Sim",1,IF(J7="Apenas subsidiárias",0.5,0))</f>
        <v>0</v>
      </c>
      <c r="L7" s="59"/>
      <c r="M7" s="58" t="s">
        <v>276</v>
      </c>
      <c r="N7" s="58">
        <f>IF(M7="Sim",1,IF(M7="Apenas subsidiárias",0.5,0))</f>
        <v>0</v>
      </c>
      <c r="O7" s="58"/>
      <c r="P7" s="58" t="s">
        <v>276</v>
      </c>
      <c r="Q7" s="58">
        <f>IF(P7="Sim",1,IF(P7="Apenas subsidiárias",0.5,0))</f>
        <v>0</v>
      </c>
      <c r="R7" s="60"/>
      <c r="S7" s="205" t="s">
        <v>276</v>
      </c>
      <c r="T7" s="205">
        <v>0</v>
      </c>
      <c r="U7" s="60"/>
      <c r="V7" s="58" t="s">
        <v>276</v>
      </c>
      <c r="W7" s="205">
        <v>0</v>
      </c>
      <c r="X7" s="59"/>
      <c r="Y7" s="58" t="s">
        <v>276</v>
      </c>
      <c r="Z7" s="58">
        <f>IF(Y7="Sim",1,IF(Y7="Apenas subsidiárias",0.5,0))</f>
        <v>0</v>
      </c>
      <c r="AA7" s="205"/>
      <c r="AB7" s="58" t="s">
        <v>276</v>
      </c>
      <c r="AC7" s="58">
        <f>IF(AB7="Sim",1,IF(AB7="Apenas subsidiárias",0.5,0))</f>
        <v>0</v>
      </c>
      <c r="AD7" s="59"/>
      <c r="AE7" s="59" t="s">
        <v>276</v>
      </c>
      <c r="AF7" s="58">
        <f>IF(AE7="Sim",1,IF(AE7="Apenas subsidiárias",0.5,0))</f>
        <v>0</v>
      </c>
      <c r="AG7" s="59"/>
      <c r="AH7" s="58" t="s">
        <v>276</v>
      </c>
      <c r="AI7" s="58">
        <f>IF(AH7="Sim",1,IF(AH7="Apenas subsidiárias",0.5,0))</f>
        <v>0</v>
      </c>
      <c r="AJ7" s="206"/>
      <c r="AK7" s="58" t="s">
        <v>276</v>
      </c>
      <c r="AL7" s="58">
        <f>IF(AK7="Sim",1,IF(AK7="Apenas subsidiárias",0.5,0))</f>
        <v>0</v>
      </c>
      <c r="AM7" s="61"/>
      <c r="AN7" s="58" t="s">
        <v>276</v>
      </c>
      <c r="AO7" s="58">
        <f>IF(AN7="Sim",1,IF(AN7="Apenas subsidiárias",0.5,0))</f>
        <v>0</v>
      </c>
      <c r="AP7" s="59"/>
      <c r="AQ7" s="59" t="s">
        <v>277</v>
      </c>
      <c r="AR7" s="58">
        <f>IF(AQ7="Sim",1,IF(AQ7="Apenas subsidiárias",0.5,0))</f>
        <v>1</v>
      </c>
      <c r="AS7" s="59" t="s">
        <v>573</v>
      </c>
      <c r="AT7" s="59" t="s">
        <v>276</v>
      </c>
      <c r="AU7" s="58">
        <f>IF(AT7="Sim",1,IF(AT7="Apenas subsidiárias",0.5,0))</f>
        <v>0</v>
      </c>
      <c r="AV7" s="59"/>
      <c r="AW7" s="58" t="s">
        <v>276</v>
      </c>
      <c r="AX7" s="58">
        <f>IF(AW7="Sim",1,IF(AW7="Apenas subsidiárias",0.5,0))</f>
        <v>0</v>
      </c>
      <c r="AY7" s="60"/>
      <c r="AZ7" s="58" t="s">
        <v>276</v>
      </c>
      <c r="BA7" s="58">
        <f>IF(AZ7="Sim",1,IF(AZ7="Apenas subsidiárias",0.5,0))</f>
        <v>0</v>
      </c>
      <c r="BB7" s="58"/>
      <c r="BC7" s="58" t="s">
        <v>815</v>
      </c>
      <c r="BD7" s="205" t="s">
        <v>665</v>
      </c>
      <c r="BE7" s="58" t="s">
        <v>276</v>
      </c>
      <c r="BF7" s="58">
        <f>IF(BE7="Sim",1,IF(BE7="Apenas subsidiárias",0.5,0))</f>
        <v>0</v>
      </c>
      <c r="BG7" s="58"/>
      <c r="BH7" s="58"/>
      <c r="BI7" s="60"/>
      <c r="BJ7" s="58" t="s">
        <v>276</v>
      </c>
      <c r="BK7" s="58">
        <f>IF(BJ7="Sim",1,IF(BJ7="Apenas subsidiárias",0.5,0))</f>
        <v>0</v>
      </c>
      <c r="BL7" s="58"/>
      <c r="BM7" s="58" t="s">
        <v>816</v>
      </c>
      <c r="BN7" s="205" t="s">
        <v>667</v>
      </c>
    </row>
    <row r="8" spans="1:66" s="56" customFormat="1" ht="45.75" customHeight="1" x14ac:dyDescent="0.35">
      <c r="A8" s="54" t="s">
        <v>119</v>
      </c>
      <c r="B8" s="53" t="s">
        <v>527</v>
      </c>
      <c r="C8" s="53"/>
      <c r="D8" s="69"/>
      <c r="E8" s="69"/>
      <c r="F8" s="70"/>
      <c r="G8" s="69"/>
      <c r="H8" s="69"/>
      <c r="I8" s="53"/>
      <c r="J8" s="69"/>
      <c r="K8" s="69"/>
      <c r="L8" s="70"/>
      <c r="M8" s="69"/>
      <c r="N8" s="69"/>
      <c r="O8" s="70"/>
      <c r="P8" s="69"/>
      <c r="Q8" s="69"/>
      <c r="R8" s="53"/>
      <c r="S8" s="53"/>
      <c r="T8" s="53"/>
      <c r="U8" s="53"/>
      <c r="V8" s="69"/>
      <c r="W8" s="53"/>
      <c r="X8" s="70"/>
      <c r="Y8" s="69"/>
      <c r="Z8" s="69"/>
      <c r="AA8" s="53"/>
      <c r="AB8" s="69"/>
      <c r="AC8" s="69"/>
      <c r="AD8" s="71"/>
      <c r="AE8" s="69"/>
      <c r="AF8" s="69"/>
      <c r="AG8" s="70"/>
      <c r="AH8" s="69"/>
      <c r="AI8" s="69"/>
      <c r="AJ8" s="53"/>
      <c r="AK8" s="69"/>
      <c r="AL8" s="69"/>
      <c r="AM8" s="70"/>
      <c r="AN8" s="69"/>
      <c r="AO8" s="69"/>
      <c r="AP8" s="70"/>
      <c r="AQ8" s="69"/>
      <c r="AR8" s="69"/>
      <c r="AS8" s="70"/>
      <c r="AT8" s="69"/>
      <c r="AU8" s="69"/>
      <c r="AV8" s="70"/>
      <c r="AW8" s="69"/>
      <c r="AX8" s="69"/>
      <c r="AY8" s="53"/>
      <c r="AZ8" s="69"/>
      <c r="BA8" s="69"/>
      <c r="BB8" s="69"/>
      <c r="BC8" s="69"/>
      <c r="BD8" s="53"/>
      <c r="BE8" s="69"/>
      <c r="BF8" s="69"/>
      <c r="BG8" s="69"/>
      <c r="BH8" s="69"/>
      <c r="BI8" s="53"/>
      <c r="BJ8" s="69"/>
      <c r="BK8" s="69"/>
      <c r="BL8" s="69"/>
      <c r="BM8" s="69"/>
      <c r="BN8" s="53"/>
    </row>
    <row r="9" spans="1:66" s="64" customFormat="1" ht="134.25" customHeight="1" x14ac:dyDescent="0.35">
      <c r="A9" s="57" t="s">
        <v>120</v>
      </c>
      <c r="B9" s="204" t="s">
        <v>528</v>
      </c>
      <c r="C9" s="73" t="s">
        <v>817</v>
      </c>
      <c r="D9" s="58" t="s">
        <v>276</v>
      </c>
      <c r="E9" s="58">
        <f>IF(D9="Sim",1,IF(D9="Apenas subsidiárias",0.5,0))</f>
        <v>0</v>
      </c>
      <c r="F9" s="59"/>
      <c r="G9" s="58" t="s">
        <v>276</v>
      </c>
      <c r="H9" s="58">
        <f>IF(G9="Sim",1,IF(G9="Apenas subsidiárias",0.5,0))</f>
        <v>0</v>
      </c>
      <c r="I9" s="60"/>
      <c r="J9" s="58" t="s">
        <v>276</v>
      </c>
      <c r="K9" s="58">
        <f>IF(J9="Sim",1,IF(J9="Apenas subsidiárias",0.5,0))</f>
        <v>0</v>
      </c>
      <c r="L9" s="59"/>
      <c r="M9" s="58" t="s">
        <v>276</v>
      </c>
      <c r="N9" s="58">
        <f>IF(M9="Sim",1,IF(M9="Apenas subsidiárias",0.5,0))</f>
        <v>0</v>
      </c>
      <c r="O9" s="59"/>
      <c r="P9" s="58" t="s">
        <v>276</v>
      </c>
      <c r="Q9" s="58">
        <f>IF(P9="Sim",1,IF(P9="Apenas subsidiárias",0.5,0))</f>
        <v>0</v>
      </c>
      <c r="R9" s="60"/>
      <c r="S9" s="205" t="s">
        <v>276</v>
      </c>
      <c r="T9" s="205">
        <v>0</v>
      </c>
      <c r="U9" s="60"/>
      <c r="V9" s="58" t="s">
        <v>276</v>
      </c>
      <c r="W9" s="205">
        <v>0</v>
      </c>
      <c r="X9" s="59"/>
      <c r="Y9" s="58" t="s">
        <v>276</v>
      </c>
      <c r="Z9" s="58">
        <f>IF(Y9="Sim",1,IF(Y9="Apenas subsidiárias",0.5,0))</f>
        <v>0</v>
      </c>
      <c r="AA9" s="205"/>
      <c r="AB9" s="59" t="s">
        <v>276</v>
      </c>
      <c r="AC9" s="58">
        <f>IF(AB9="Sim",1,IF(AB9="Apenas subsidiárias",0.5,0))</f>
        <v>0</v>
      </c>
      <c r="AD9" s="61"/>
      <c r="AE9" s="58" t="s">
        <v>277</v>
      </c>
      <c r="AF9" s="58">
        <f>IF(AE9="Sim",1,IF(AE9="Apenas subsidiárias",0.5,0))</f>
        <v>1</v>
      </c>
      <c r="AG9" s="59" t="s">
        <v>571</v>
      </c>
      <c r="AH9" s="58" t="s">
        <v>276</v>
      </c>
      <c r="AI9" s="58">
        <f>IF(AH9="Sim",1,IF(AH9="Apenas subsidiárias",0.5,0))</f>
        <v>0</v>
      </c>
      <c r="AJ9" s="206"/>
      <c r="AK9" s="58" t="s">
        <v>276</v>
      </c>
      <c r="AL9" s="58">
        <f>IF(AK9="Sim",1,IF(AK9="Apenas subsidiárias",0.5,0))</f>
        <v>0</v>
      </c>
      <c r="AM9" s="59"/>
      <c r="AN9" s="58" t="s">
        <v>277</v>
      </c>
      <c r="AO9" s="58">
        <f>IF(AN9="Sim",1,IF(AN9="Apenas subsidiárias",0.5,0))</f>
        <v>1</v>
      </c>
      <c r="AP9" s="66" t="s">
        <v>818</v>
      </c>
      <c r="AQ9" s="59" t="s">
        <v>277</v>
      </c>
      <c r="AR9" s="58">
        <f>IF(AQ9="Sim",1,IF(AQ9="Apenas subsidiárias",0.5,0))</f>
        <v>1</v>
      </c>
      <c r="AS9" s="59" t="s">
        <v>574</v>
      </c>
      <c r="AT9" s="59" t="s">
        <v>276</v>
      </c>
      <c r="AU9" s="58">
        <f>IF(AT9="Sim",1,IF(AT9="Apenas subsidiárias",0.5,0))</f>
        <v>0</v>
      </c>
      <c r="AV9" s="59"/>
      <c r="AW9" s="58" t="s">
        <v>276</v>
      </c>
      <c r="AX9" s="58">
        <f>IF(AW9="Sim",1,IF(AW9="Apenas subsidiárias",0.5,0))</f>
        <v>0</v>
      </c>
      <c r="AY9" s="60"/>
      <c r="AZ9" s="58" t="s">
        <v>276</v>
      </c>
      <c r="BA9" s="58">
        <f>IF(AZ9="Sim",1,IF(AZ9="Apenas subsidiárias",0.5,0))</f>
        <v>0</v>
      </c>
      <c r="BB9" s="58"/>
      <c r="BC9" s="58"/>
      <c r="BD9" s="60"/>
      <c r="BE9" s="58" t="s">
        <v>276</v>
      </c>
      <c r="BF9" s="58">
        <f>IF(BE9="Sim",1,IF(BE9="Apenas subsidiárias",0.5,0))</f>
        <v>0</v>
      </c>
      <c r="BG9" s="58"/>
      <c r="BH9" s="58"/>
      <c r="BI9" s="60"/>
      <c r="BJ9" s="58" t="s">
        <v>276</v>
      </c>
      <c r="BK9" s="58">
        <f>IF(BJ9="Sim",1,IF(BJ9="Apenas subsidiárias",0.5,0))</f>
        <v>0</v>
      </c>
      <c r="BL9" s="58"/>
      <c r="BM9" s="58"/>
      <c r="BN9" s="60"/>
    </row>
    <row r="10" spans="1:66" s="64" customFormat="1" ht="160.25" customHeight="1" x14ac:dyDescent="0.35">
      <c r="A10" s="57" t="s">
        <v>121</v>
      </c>
      <c r="B10" s="204" t="s">
        <v>529</v>
      </c>
      <c r="C10" s="73" t="s">
        <v>819</v>
      </c>
      <c r="D10" s="58" t="s">
        <v>276</v>
      </c>
      <c r="E10" s="58">
        <f>IF(D10="Sim",1,IF(D10="Apenas subsidiárias",0.5,0))</f>
        <v>0</v>
      </c>
      <c r="F10" s="66"/>
      <c r="G10" s="58" t="s">
        <v>276</v>
      </c>
      <c r="H10" s="58">
        <f>IF(G10="Sim",1,IF(G10="Apenas subsidiárias",0.5,0))</f>
        <v>0</v>
      </c>
      <c r="I10" s="60"/>
      <c r="J10" s="58" t="s">
        <v>276</v>
      </c>
      <c r="K10" s="58">
        <f>IF(J10="Sim",1,IF(J10="Apenas subsidiárias",0.5,0))</f>
        <v>0</v>
      </c>
      <c r="L10" s="66"/>
      <c r="M10" s="58" t="s">
        <v>276</v>
      </c>
      <c r="N10" s="58">
        <f>IF(M10="Sim",1,IF(M10="Apenas subsidiárias",0.5,0))</f>
        <v>0</v>
      </c>
      <c r="O10" s="66"/>
      <c r="P10" s="58" t="s">
        <v>276</v>
      </c>
      <c r="Q10" s="58">
        <f>IF(P10="Sim",1,IF(P10="Apenas subsidiárias",0.5,0))</f>
        <v>0</v>
      </c>
      <c r="R10" s="60"/>
      <c r="S10" s="205" t="s">
        <v>276</v>
      </c>
      <c r="T10" s="205">
        <v>0</v>
      </c>
      <c r="U10" s="60"/>
      <c r="V10" s="58" t="s">
        <v>276</v>
      </c>
      <c r="W10" s="205">
        <v>0</v>
      </c>
      <c r="X10" s="66"/>
      <c r="Y10" s="58" t="s">
        <v>276</v>
      </c>
      <c r="Z10" s="58">
        <f>IF(Y10="Sim",1,IF(Y10="Apenas subsidiárias",0.5,0))</f>
        <v>0</v>
      </c>
      <c r="AA10" s="205"/>
      <c r="AB10" s="59" t="s">
        <v>276</v>
      </c>
      <c r="AC10" s="58">
        <f>IF(AB10="Sim",1,IF(AB10="Apenas subsidiárias",0.5,0))</f>
        <v>0</v>
      </c>
      <c r="AD10" s="59"/>
      <c r="AE10" s="58" t="s">
        <v>276</v>
      </c>
      <c r="AF10" s="58">
        <f>IF(AE10="Sim",1,IF(AE10="Apenas subsidiárias",0.5,0))</f>
        <v>0</v>
      </c>
      <c r="AG10" s="66"/>
      <c r="AH10" s="58" t="s">
        <v>276</v>
      </c>
      <c r="AI10" s="58">
        <f>IF(AH10="Sim",1,IF(AH10="Apenas subsidiárias",0.5,0))</f>
        <v>0</v>
      </c>
      <c r="AJ10" s="63"/>
      <c r="AK10" s="58" t="s">
        <v>276</v>
      </c>
      <c r="AL10" s="58">
        <f>IF(AK10="Sim",1,IF(AK10="Apenas subsidiárias",0.5,0))</f>
        <v>0</v>
      </c>
      <c r="AM10" s="66"/>
      <c r="AN10" s="58" t="s">
        <v>276</v>
      </c>
      <c r="AO10" s="58">
        <f>IF(AN10="Sim",1,IF(AN10="Apenas subsidiárias",0.5,0))</f>
        <v>0</v>
      </c>
      <c r="AP10" s="66"/>
      <c r="AQ10" s="58" t="s">
        <v>276</v>
      </c>
      <c r="AR10" s="58">
        <f>IF(AQ10="Sim",1,IF(AQ10="Apenas subsidiárias",0.5,0))</f>
        <v>0</v>
      </c>
      <c r="AS10" s="66"/>
      <c r="AT10" s="58" t="s">
        <v>276</v>
      </c>
      <c r="AU10" s="58">
        <f>IF(AT10="Sim",1,IF(AT10="Apenas subsidiárias",0.5,0))</f>
        <v>0</v>
      </c>
      <c r="AV10" s="66"/>
      <c r="AW10" s="58" t="s">
        <v>276</v>
      </c>
      <c r="AX10" s="58">
        <f>IF(AW10="Sim",1,IF(AW10="Apenas subsidiárias",0.5,0))</f>
        <v>0</v>
      </c>
      <c r="AY10" s="60"/>
      <c r="AZ10" s="58" t="s">
        <v>276</v>
      </c>
      <c r="BA10" s="58">
        <f>IF(AZ10="Sim",1,IF(AZ10="Apenas subsidiárias",0.5,0))</f>
        <v>0</v>
      </c>
      <c r="BB10" s="58"/>
      <c r="BC10" s="58"/>
      <c r="BD10" s="60"/>
      <c r="BE10" s="58" t="s">
        <v>276</v>
      </c>
      <c r="BF10" s="58">
        <f>IF(BE10="Sim",1,IF(BE10="Apenas subsidiárias",0.5,0))</f>
        <v>0</v>
      </c>
      <c r="BG10" s="58"/>
      <c r="BH10" s="58"/>
      <c r="BI10" s="60"/>
      <c r="BJ10" s="58" t="s">
        <v>276</v>
      </c>
      <c r="BK10" s="58">
        <f>IF(BJ10="Sim",1,IF(BJ10="Apenas subsidiárias",0.5,0))</f>
        <v>0</v>
      </c>
      <c r="BL10" s="58"/>
      <c r="BM10" s="58"/>
      <c r="BN10" s="60"/>
    </row>
    <row r="11" spans="1:66" s="64" customFormat="1" ht="182" x14ac:dyDescent="0.35">
      <c r="A11" s="57" t="s">
        <v>122</v>
      </c>
      <c r="B11" s="204" t="s">
        <v>530</v>
      </c>
      <c r="C11" s="73" t="s">
        <v>820</v>
      </c>
      <c r="D11" s="58" t="s">
        <v>276</v>
      </c>
      <c r="E11" s="58">
        <f>IF(D11="Sim",1,IF(D11="Apenas subsidiárias",0.5,0))</f>
        <v>0</v>
      </c>
      <c r="F11" s="66"/>
      <c r="G11" s="58" t="s">
        <v>276</v>
      </c>
      <c r="H11" s="58">
        <f>IF(G11="Sim",1,IF(G11="Apenas subsidiárias",0.5,0))</f>
        <v>0</v>
      </c>
      <c r="I11" s="60"/>
      <c r="J11" s="58" t="s">
        <v>276</v>
      </c>
      <c r="K11" s="58">
        <f>IF(J11="Sim",1,IF(J11="Apenas subsidiárias",0.5,0))</f>
        <v>0</v>
      </c>
      <c r="L11" s="66"/>
      <c r="M11" s="58" t="s">
        <v>276</v>
      </c>
      <c r="N11" s="58">
        <f>IF(M11="Sim",1,IF(M11="Apenas subsidiárias",0.5,0))</f>
        <v>0</v>
      </c>
      <c r="O11" s="66"/>
      <c r="P11" s="58" t="s">
        <v>276</v>
      </c>
      <c r="Q11" s="58">
        <f>IF(P11="Sim",1,IF(P11="Apenas subsidiárias",0.5,0))</f>
        <v>0</v>
      </c>
      <c r="R11" s="60"/>
      <c r="S11" s="205" t="s">
        <v>276</v>
      </c>
      <c r="T11" s="205">
        <v>0</v>
      </c>
      <c r="U11" s="60"/>
      <c r="V11" s="58" t="s">
        <v>276</v>
      </c>
      <c r="W11" s="205">
        <v>0</v>
      </c>
      <c r="X11" s="66"/>
      <c r="Y11" s="58" t="s">
        <v>276</v>
      </c>
      <c r="Z11" s="58">
        <f>IF(Y11="Sim",1,IF(Y11="Apenas subsidiárias",0.5,0))</f>
        <v>0</v>
      </c>
      <c r="AA11" s="205"/>
      <c r="AB11" s="58" t="s">
        <v>276</v>
      </c>
      <c r="AC11" s="58">
        <f>IF(AB11="Sim",1,IF(AB11="Apenas subsidiárias",0.5,0))</f>
        <v>0</v>
      </c>
      <c r="AD11" s="59"/>
      <c r="AE11" s="58" t="s">
        <v>276</v>
      </c>
      <c r="AF11" s="58">
        <f>IF(AE11="Sim",1,IF(AE11="Apenas subsidiárias",0.5,0))</f>
        <v>0</v>
      </c>
      <c r="AG11" s="66"/>
      <c r="AH11" s="58" t="s">
        <v>276</v>
      </c>
      <c r="AI11" s="58">
        <f>IF(AH11="Sim",1,IF(AH11="Apenas subsidiárias",0.5,0))</f>
        <v>0</v>
      </c>
      <c r="AJ11" s="63"/>
      <c r="AK11" s="58" t="s">
        <v>276</v>
      </c>
      <c r="AL11" s="58">
        <f>IF(AK11="Sim",1,IF(AK11="Apenas subsidiárias",0.5,0))</f>
        <v>0</v>
      </c>
      <c r="AM11" s="66"/>
      <c r="AN11" s="58" t="s">
        <v>276</v>
      </c>
      <c r="AO11" s="58">
        <f>IF(AN11="Sim",1,IF(AN11="Apenas subsidiárias",0.5,0))</f>
        <v>0</v>
      </c>
      <c r="AP11" s="66"/>
      <c r="AQ11" s="58" t="s">
        <v>276</v>
      </c>
      <c r="AR11" s="58">
        <f>IF(AQ11="Sim",1,IF(AQ11="Apenas subsidiárias",0.5,0))</f>
        <v>0</v>
      </c>
      <c r="AS11" s="66"/>
      <c r="AT11" s="58" t="s">
        <v>276</v>
      </c>
      <c r="AU11" s="58">
        <f>IF(AT11="Sim",1,IF(AT11="Apenas subsidiárias",0.5,0))</f>
        <v>0</v>
      </c>
      <c r="AV11" s="66"/>
      <c r="AW11" s="58" t="s">
        <v>276</v>
      </c>
      <c r="AX11" s="58">
        <f>IF(AW11="Sim",1,IF(AW11="Apenas subsidiárias",0.5,0))</f>
        <v>0</v>
      </c>
      <c r="AY11" s="60"/>
      <c r="AZ11" s="58" t="s">
        <v>276</v>
      </c>
      <c r="BA11" s="58">
        <f>IF(AZ11="Sim",1,IF(AZ11="Apenas subsidiárias",0.5,0))</f>
        <v>0</v>
      </c>
      <c r="BB11" s="58"/>
      <c r="BC11" s="58"/>
      <c r="BD11" s="60"/>
      <c r="BE11" s="58" t="s">
        <v>276</v>
      </c>
      <c r="BF11" s="58">
        <f>IF(BE11="Sim",1,IF(BE11="Apenas subsidiárias",0.5,0))</f>
        <v>0</v>
      </c>
      <c r="BG11" s="58"/>
      <c r="BH11" s="58"/>
      <c r="BI11" s="60"/>
      <c r="BJ11" s="58" t="s">
        <v>276</v>
      </c>
      <c r="BK11" s="58">
        <f>IF(BJ11="Sim",1,IF(BJ11="Apenas subsidiárias",0.5,0))</f>
        <v>0</v>
      </c>
      <c r="BL11" s="58"/>
      <c r="BM11" s="58"/>
      <c r="BN11" s="60"/>
    </row>
    <row r="12" spans="1:66" s="56" customFormat="1" ht="42" x14ac:dyDescent="0.35">
      <c r="A12" s="54" t="s">
        <v>123</v>
      </c>
      <c r="B12" s="53" t="s">
        <v>531</v>
      </c>
      <c r="C12" s="53"/>
      <c r="D12" s="69"/>
      <c r="E12" s="69"/>
      <c r="F12" s="70"/>
      <c r="G12" s="69"/>
      <c r="H12" s="69"/>
      <c r="I12" s="53"/>
      <c r="J12" s="69"/>
      <c r="K12" s="69"/>
      <c r="L12" s="70"/>
      <c r="M12" s="69"/>
      <c r="N12" s="69"/>
      <c r="O12" s="70"/>
      <c r="P12" s="69"/>
      <c r="Q12" s="69"/>
      <c r="R12" s="53"/>
      <c r="S12" s="53"/>
      <c r="T12" s="53"/>
      <c r="U12" s="53"/>
      <c r="V12" s="69"/>
      <c r="W12" s="53"/>
      <c r="X12" s="70"/>
      <c r="Y12" s="69"/>
      <c r="Z12" s="69"/>
      <c r="AA12" s="53"/>
      <c r="AB12" s="69"/>
      <c r="AC12" s="69"/>
      <c r="AD12" s="71"/>
      <c r="AE12" s="69"/>
      <c r="AF12" s="69"/>
      <c r="AG12" s="70"/>
      <c r="AH12" s="69"/>
      <c r="AI12" s="69"/>
      <c r="AJ12" s="53"/>
      <c r="AK12" s="69"/>
      <c r="AL12" s="69"/>
      <c r="AM12" s="70"/>
      <c r="AN12" s="69"/>
      <c r="AO12" s="69"/>
      <c r="AP12" s="70"/>
      <c r="AQ12" s="69"/>
      <c r="AR12" s="69"/>
      <c r="AS12" s="70"/>
      <c r="AT12" s="69"/>
      <c r="AU12" s="69"/>
      <c r="AV12" s="70"/>
      <c r="AW12" s="69"/>
      <c r="AX12" s="69"/>
      <c r="AY12" s="53"/>
      <c r="AZ12" s="69"/>
      <c r="BA12" s="69"/>
      <c r="BB12" s="69"/>
      <c r="BC12" s="69"/>
      <c r="BD12" s="53"/>
      <c r="BE12" s="69"/>
      <c r="BF12" s="69"/>
      <c r="BG12" s="69"/>
      <c r="BH12" s="69"/>
      <c r="BI12" s="53"/>
      <c r="BJ12" s="69"/>
      <c r="BK12" s="69"/>
      <c r="BL12" s="69"/>
      <c r="BM12" s="69"/>
      <c r="BN12" s="53"/>
    </row>
    <row r="13" spans="1:66" s="64" customFormat="1" ht="190.5" customHeight="1" x14ac:dyDescent="0.35">
      <c r="A13" s="57" t="s">
        <v>124</v>
      </c>
      <c r="B13" s="204" t="s">
        <v>532</v>
      </c>
      <c r="C13" s="73" t="s">
        <v>553</v>
      </c>
      <c r="D13" s="59" t="s">
        <v>276</v>
      </c>
      <c r="E13" s="58">
        <f>IF(D13="Sim",1,IF(D13="Apenas subsidiárias",0.5,0))</f>
        <v>0</v>
      </c>
      <c r="F13" s="61"/>
      <c r="G13" s="58" t="s">
        <v>276</v>
      </c>
      <c r="H13" s="58">
        <f>IF(G13="Sim",1,IF(G13="Apenas subsidiárias",0.5,0))</f>
        <v>0</v>
      </c>
      <c r="I13" s="60"/>
      <c r="J13" s="59" t="s">
        <v>277</v>
      </c>
      <c r="K13" s="58">
        <f>IF(J13="Sim",1,IF(J13="Apenas subsidiárias",0.5,0))</f>
        <v>1</v>
      </c>
      <c r="L13" s="67" t="s">
        <v>166</v>
      </c>
      <c r="M13" s="83" t="s">
        <v>277</v>
      </c>
      <c r="N13" s="58">
        <f>IF(M13="Sim",1,IF(M13="Apenas subsidiárias",0.5,0))</f>
        <v>1</v>
      </c>
      <c r="O13" s="67" t="s">
        <v>145</v>
      </c>
      <c r="P13" s="58" t="s">
        <v>276</v>
      </c>
      <c r="Q13" s="58">
        <f>IF(P13="Sim",1,IF(P13="Apenas subsidiárias",0.5,0))</f>
        <v>0</v>
      </c>
      <c r="R13" s="60"/>
      <c r="S13" s="205" t="s">
        <v>276</v>
      </c>
      <c r="T13" s="205">
        <v>0</v>
      </c>
      <c r="U13" s="60"/>
      <c r="V13" s="58" t="s">
        <v>277</v>
      </c>
      <c r="W13" s="205">
        <v>1</v>
      </c>
      <c r="X13" s="58" t="s">
        <v>505</v>
      </c>
      <c r="Y13" s="58" t="s">
        <v>276</v>
      </c>
      <c r="Z13" s="58">
        <f>IF(Y13="Sim",1,IF(Y13="Apenas subsidiárias",0.5,0))</f>
        <v>0</v>
      </c>
      <c r="AA13" s="205"/>
      <c r="AB13" s="83" t="s">
        <v>277</v>
      </c>
      <c r="AC13" s="58">
        <f>IF(AB13="Sim",1,IF(AB13="Apenas subsidiárias",0.5,0))</f>
        <v>1</v>
      </c>
      <c r="AD13" s="61" t="s">
        <v>568</v>
      </c>
      <c r="AE13" s="58" t="s">
        <v>277</v>
      </c>
      <c r="AF13" s="58">
        <f>IF(AE13="Sim",1,IF(AE13="Apenas subsidiárias",0.5,0))</f>
        <v>1</v>
      </c>
      <c r="AG13" s="59" t="s">
        <v>571</v>
      </c>
      <c r="AH13" s="58" t="s">
        <v>276</v>
      </c>
      <c r="AI13" s="58">
        <f>IF(AH13="Sim",1,IF(AH13="Apenas subsidiárias",0.5,0))</f>
        <v>0</v>
      </c>
      <c r="AJ13" s="63"/>
      <c r="AK13" s="58" t="s">
        <v>276</v>
      </c>
      <c r="AL13" s="58">
        <f>IF(AK13="Sim",1,IF(AK13="Apenas subsidiárias",0.5,0))</f>
        <v>0</v>
      </c>
      <c r="AM13" s="59"/>
      <c r="AN13" s="58" t="s">
        <v>277</v>
      </c>
      <c r="AO13" s="58">
        <f>IF(AN13="Sim",1,IF(AN13="Apenas subsidiárias",0.5,0))</f>
        <v>1</v>
      </c>
      <c r="AP13" s="59" t="s">
        <v>479</v>
      </c>
      <c r="AQ13" s="58" t="s">
        <v>277</v>
      </c>
      <c r="AR13" s="58">
        <f>IF(AQ13="Sim",1,IF(AQ13="Apenas subsidiárias",0.5,0))</f>
        <v>1</v>
      </c>
      <c r="AS13" s="66" t="s">
        <v>806</v>
      </c>
      <c r="AT13" s="58" t="s">
        <v>276</v>
      </c>
      <c r="AU13" s="58">
        <f>IF(AT13="Sim",1,IF(AT13="Apenas subsidiárias",0.5,0))</f>
        <v>0</v>
      </c>
      <c r="AV13" s="59"/>
      <c r="AW13" s="58" t="s">
        <v>276</v>
      </c>
      <c r="AX13" s="58">
        <f>IF(AW13="Sim",1,IF(AW13="Apenas subsidiárias",0.5,0))</f>
        <v>0</v>
      </c>
      <c r="AY13" s="60"/>
      <c r="AZ13" s="58" t="s">
        <v>276</v>
      </c>
      <c r="BA13" s="58">
        <f>IF(AZ13="Sim",1,IF(AZ13="Apenas subsidiárias",0.5,0))</f>
        <v>0</v>
      </c>
      <c r="BB13" s="58"/>
      <c r="BC13" s="58"/>
      <c r="BD13" s="60"/>
      <c r="BE13" s="58" t="s">
        <v>276</v>
      </c>
      <c r="BF13" s="58">
        <f>IF(BE13="Sim",1,IF(BE13="Apenas subsidiárias",0.5,0))</f>
        <v>0</v>
      </c>
      <c r="BG13" s="58"/>
      <c r="BH13" s="58"/>
      <c r="BI13" s="60"/>
      <c r="BJ13" s="58" t="s">
        <v>276</v>
      </c>
      <c r="BK13" s="58">
        <f>IF(BJ13="Sim",1,IF(BJ13="Apenas subsidiárias",0.5,0))</f>
        <v>0</v>
      </c>
      <c r="BL13" s="58"/>
      <c r="BM13" s="58"/>
      <c r="BN13" s="60"/>
    </row>
    <row r="14" spans="1:66" s="64" customFormat="1" ht="126" x14ac:dyDescent="0.35">
      <c r="A14" s="57" t="s">
        <v>125</v>
      </c>
      <c r="B14" s="204" t="s">
        <v>533</v>
      </c>
      <c r="C14" s="73" t="s">
        <v>554</v>
      </c>
      <c r="D14" s="58" t="s">
        <v>276</v>
      </c>
      <c r="E14" s="58">
        <f>IF(D14="Sim",1,IF(D14="Apenas subsidiárias",0.5,0))</f>
        <v>0</v>
      </c>
      <c r="F14" s="66"/>
      <c r="G14" s="58" t="s">
        <v>276</v>
      </c>
      <c r="H14" s="58">
        <f>IF(G14="Sim",1,IF(G14="Apenas subsidiárias",0.5,0))</f>
        <v>0</v>
      </c>
      <c r="I14" s="60"/>
      <c r="J14" s="58" t="s">
        <v>276</v>
      </c>
      <c r="K14" s="58">
        <f>IF(J14="Sim",1,IF(J14="Apenas subsidiárias",0.5,0))</f>
        <v>0</v>
      </c>
      <c r="L14" s="66"/>
      <c r="M14" s="58" t="s">
        <v>276</v>
      </c>
      <c r="N14" s="58">
        <f>IF(M14="Sim",1,IF(M14="Apenas subsidiárias",0.5,0))</f>
        <v>0</v>
      </c>
      <c r="O14" s="66"/>
      <c r="P14" s="58" t="s">
        <v>276</v>
      </c>
      <c r="Q14" s="58">
        <f>IF(P14="Sim",1,IF(P14="Apenas subsidiárias",0.5,0))</f>
        <v>0</v>
      </c>
      <c r="R14" s="60"/>
      <c r="S14" s="205" t="s">
        <v>276</v>
      </c>
      <c r="T14" s="205">
        <v>0</v>
      </c>
      <c r="U14" s="60"/>
      <c r="V14" s="58" t="s">
        <v>276</v>
      </c>
      <c r="W14" s="205">
        <v>0</v>
      </c>
      <c r="X14" s="66"/>
      <c r="Y14" s="58" t="s">
        <v>276</v>
      </c>
      <c r="Z14" s="58">
        <f>IF(Y14="Sim",1,IF(Y14="Apenas subsidiárias",0.5,0))</f>
        <v>0</v>
      </c>
      <c r="AA14" s="205"/>
      <c r="AB14" s="58" t="s">
        <v>276</v>
      </c>
      <c r="AC14" s="58">
        <f>IF(AB14="Sim",1,IF(AB14="Apenas subsidiárias",0.5,0))</f>
        <v>0</v>
      </c>
      <c r="AD14" s="59"/>
      <c r="AE14" s="58" t="s">
        <v>276</v>
      </c>
      <c r="AF14" s="58">
        <f>IF(AE14="Sim",1,IF(AE14="Apenas subsidiárias",0.5,0))</f>
        <v>0</v>
      </c>
      <c r="AG14" s="66"/>
      <c r="AH14" s="58" t="s">
        <v>276</v>
      </c>
      <c r="AI14" s="58">
        <f>IF(AH14="Sim",1,IF(AH14="Apenas subsidiárias",0.5,0))</f>
        <v>0</v>
      </c>
      <c r="AJ14" s="63"/>
      <c r="AK14" s="58" t="s">
        <v>276</v>
      </c>
      <c r="AL14" s="58">
        <f>IF(AK14="Sim",1,IF(AK14="Apenas subsidiárias",0.5,0))</f>
        <v>0</v>
      </c>
      <c r="AM14" s="66"/>
      <c r="AN14" s="58" t="s">
        <v>276</v>
      </c>
      <c r="AO14" s="58">
        <f>IF(AN14="Sim",1,IF(AN14="Apenas subsidiárias",0.5,0))</f>
        <v>0</v>
      </c>
      <c r="AP14" s="66"/>
      <c r="AQ14" s="58" t="s">
        <v>276</v>
      </c>
      <c r="AR14" s="58">
        <f>IF(AQ14="Sim",1,IF(AQ14="Apenas subsidiárias",0.5,0))</f>
        <v>0</v>
      </c>
      <c r="AS14" s="66"/>
      <c r="AT14" s="58" t="s">
        <v>276</v>
      </c>
      <c r="AU14" s="58">
        <f>IF(AT14="Sim",1,IF(AT14="Apenas subsidiárias",0.5,0))</f>
        <v>0</v>
      </c>
      <c r="AV14" s="66"/>
      <c r="AW14" s="58" t="s">
        <v>276</v>
      </c>
      <c r="AX14" s="58">
        <f>IF(AW14="Sim",1,IF(AW14="Apenas subsidiárias",0.5,0))</f>
        <v>0</v>
      </c>
      <c r="AY14" s="60"/>
      <c r="AZ14" s="58" t="s">
        <v>276</v>
      </c>
      <c r="BA14" s="58">
        <f>IF(AZ14="Sim",1,IF(AZ14="Apenas subsidiárias",0.5,0))</f>
        <v>0</v>
      </c>
      <c r="BB14" s="58"/>
      <c r="BC14" s="58"/>
      <c r="BD14" s="60"/>
      <c r="BE14" s="58" t="s">
        <v>276</v>
      </c>
      <c r="BF14" s="58">
        <f>IF(BE14="Sim",1,IF(BE14="Apenas subsidiárias",0.5,0))</f>
        <v>0</v>
      </c>
      <c r="BG14" s="58"/>
      <c r="BH14" s="58"/>
      <c r="BI14" s="60"/>
      <c r="BJ14" s="58" t="s">
        <v>276</v>
      </c>
      <c r="BK14" s="58">
        <f>IF(BJ14="Sim",1,IF(BJ14="Apenas subsidiárias",0.5,0))</f>
        <v>0</v>
      </c>
      <c r="BL14" s="58"/>
      <c r="BM14" s="58"/>
      <c r="BN14" s="60"/>
    </row>
    <row r="15" spans="1:66" s="64" customFormat="1" ht="126" x14ac:dyDescent="0.35">
      <c r="A15" s="57" t="s">
        <v>126</v>
      </c>
      <c r="B15" s="204" t="s">
        <v>534</v>
      </c>
      <c r="C15" s="73" t="s">
        <v>555</v>
      </c>
      <c r="D15" s="58" t="s">
        <v>276</v>
      </c>
      <c r="E15" s="58">
        <f>IF(D15="Sim",1,IF(D15="Apenas subsidiárias",0.5,0))</f>
        <v>0</v>
      </c>
      <c r="F15" s="66"/>
      <c r="G15" s="58" t="s">
        <v>276</v>
      </c>
      <c r="H15" s="58">
        <f>IF(G15="Sim",1,IF(G15="Apenas subsidiárias",0.5,0))</f>
        <v>0</v>
      </c>
      <c r="I15" s="60"/>
      <c r="J15" s="58" t="s">
        <v>276</v>
      </c>
      <c r="K15" s="58">
        <f>IF(J15="Sim",1,IF(J15="Apenas subsidiárias",0.5,0))</f>
        <v>0</v>
      </c>
      <c r="L15" s="66"/>
      <c r="M15" s="58" t="s">
        <v>276</v>
      </c>
      <c r="N15" s="58">
        <f>IF(M15="Sim",1,IF(M15="Apenas subsidiárias",0.5,0))</f>
        <v>0</v>
      </c>
      <c r="O15" s="66"/>
      <c r="P15" s="58" t="s">
        <v>276</v>
      </c>
      <c r="Q15" s="58">
        <f>IF(P15="Sim",1,IF(P15="Apenas subsidiárias",0.5,0))</f>
        <v>0</v>
      </c>
      <c r="R15" s="60"/>
      <c r="S15" s="205" t="s">
        <v>276</v>
      </c>
      <c r="T15" s="205">
        <v>0</v>
      </c>
      <c r="U15" s="60"/>
      <c r="V15" s="58" t="s">
        <v>276</v>
      </c>
      <c r="W15" s="205">
        <v>0</v>
      </c>
      <c r="X15" s="66"/>
      <c r="Y15" s="58" t="s">
        <v>276</v>
      </c>
      <c r="Z15" s="58">
        <f>IF(Y15="Sim",1,IF(Y15="Apenas subsidiárias",0.5,0))</f>
        <v>0</v>
      </c>
      <c r="AA15" s="205"/>
      <c r="AB15" s="58" t="s">
        <v>276</v>
      </c>
      <c r="AC15" s="58">
        <f>IF(AB15="Sim",1,IF(AB15="Apenas subsidiárias",0.5,0))</f>
        <v>0</v>
      </c>
      <c r="AD15" s="59"/>
      <c r="AE15" s="58" t="s">
        <v>276</v>
      </c>
      <c r="AF15" s="58">
        <f>IF(AE15="Sim",1,IF(AE15="Apenas subsidiárias",0.5,0))</f>
        <v>0</v>
      </c>
      <c r="AG15" s="66"/>
      <c r="AH15" s="58" t="s">
        <v>276</v>
      </c>
      <c r="AI15" s="58">
        <f>IF(AH15="Sim",1,IF(AH15="Apenas subsidiárias",0.5,0))</f>
        <v>0</v>
      </c>
      <c r="AJ15" s="63"/>
      <c r="AK15" s="58" t="s">
        <v>276</v>
      </c>
      <c r="AL15" s="58">
        <f>IF(AK15="Sim",1,IF(AK15="Apenas subsidiárias",0.5,0))</f>
        <v>0</v>
      </c>
      <c r="AM15" s="66"/>
      <c r="AN15" s="58" t="s">
        <v>276</v>
      </c>
      <c r="AO15" s="58">
        <f>IF(AN15="Sim",1,IF(AN15="Apenas subsidiárias",0.5,0))</f>
        <v>0</v>
      </c>
      <c r="AP15" s="66"/>
      <c r="AQ15" s="58" t="s">
        <v>276</v>
      </c>
      <c r="AR15" s="58">
        <f>IF(AQ15="Sim",1,IF(AQ15="Apenas subsidiárias",0.5,0))</f>
        <v>0</v>
      </c>
      <c r="AS15" s="66"/>
      <c r="AT15" s="58" t="s">
        <v>276</v>
      </c>
      <c r="AU15" s="58">
        <f>IF(AT15="Sim",1,IF(AT15="Apenas subsidiárias",0.5,0))</f>
        <v>0</v>
      </c>
      <c r="AV15" s="66"/>
      <c r="AW15" s="58" t="s">
        <v>276</v>
      </c>
      <c r="AX15" s="58">
        <f>IF(AW15="Sim",1,IF(AW15="Apenas subsidiárias",0.5,0))</f>
        <v>0</v>
      </c>
      <c r="AY15" s="60"/>
      <c r="AZ15" s="58" t="s">
        <v>276</v>
      </c>
      <c r="BA15" s="58">
        <f>IF(AZ15="Sim",1,IF(AZ15="Apenas subsidiárias",0.5,0))</f>
        <v>0</v>
      </c>
      <c r="BB15" s="58"/>
      <c r="BC15" s="58"/>
      <c r="BD15" s="60"/>
      <c r="BE15" s="58" t="s">
        <v>276</v>
      </c>
      <c r="BF15" s="58">
        <f>IF(BE15="Sim",1,IF(BE15="Apenas subsidiárias",0.5,0))</f>
        <v>0</v>
      </c>
      <c r="BG15" s="58"/>
      <c r="BH15" s="58"/>
      <c r="BI15" s="60"/>
      <c r="BJ15" s="58" t="s">
        <v>276</v>
      </c>
      <c r="BK15" s="58">
        <f>IF(BJ15="Sim",1,IF(BJ15="Apenas subsidiárias",0.5,0))</f>
        <v>0</v>
      </c>
      <c r="BL15" s="58"/>
      <c r="BM15" s="58"/>
      <c r="BN15" s="60"/>
    </row>
    <row r="16" spans="1:66" s="56" customFormat="1" ht="42" x14ac:dyDescent="0.35">
      <c r="A16" s="54" t="s">
        <v>127</v>
      </c>
      <c r="B16" s="53" t="s">
        <v>535</v>
      </c>
      <c r="C16" s="53"/>
      <c r="D16" s="69"/>
      <c r="E16" s="69"/>
      <c r="F16" s="70"/>
      <c r="G16" s="69"/>
      <c r="H16" s="69"/>
      <c r="I16" s="53"/>
      <c r="J16" s="69"/>
      <c r="K16" s="69"/>
      <c r="L16" s="70"/>
      <c r="M16" s="69"/>
      <c r="N16" s="69"/>
      <c r="O16" s="70"/>
      <c r="P16" s="69"/>
      <c r="Q16" s="69"/>
      <c r="R16" s="53"/>
      <c r="S16" s="53"/>
      <c r="T16" s="53"/>
      <c r="U16" s="53"/>
      <c r="V16" s="69"/>
      <c r="W16" s="53"/>
      <c r="X16" s="70"/>
      <c r="Y16" s="69"/>
      <c r="Z16" s="69"/>
      <c r="AA16" s="53"/>
      <c r="AB16" s="69"/>
      <c r="AC16" s="69"/>
      <c r="AD16" s="71"/>
      <c r="AE16" s="69"/>
      <c r="AF16" s="69"/>
      <c r="AG16" s="70"/>
      <c r="AH16" s="69"/>
      <c r="AI16" s="69"/>
      <c r="AJ16" s="53"/>
      <c r="AK16" s="69"/>
      <c r="AL16" s="69"/>
      <c r="AM16" s="70"/>
      <c r="AN16" s="69"/>
      <c r="AO16" s="69"/>
      <c r="AP16" s="70"/>
      <c r="AQ16" s="69"/>
      <c r="AR16" s="69"/>
      <c r="AS16" s="70"/>
      <c r="AT16" s="69"/>
      <c r="AU16" s="69"/>
      <c r="AV16" s="70"/>
      <c r="AW16" s="69"/>
      <c r="AX16" s="69"/>
      <c r="AY16" s="53"/>
      <c r="AZ16" s="69"/>
      <c r="BA16" s="69"/>
      <c r="BB16" s="69"/>
      <c r="BC16" s="69"/>
      <c r="BD16" s="53"/>
      <c r="BE16" s="69"/>
      <c r="BF16" s="69"/>
      <c r="BG16" s="69"/>
      <c r="BH16" s="69"/>
      <c r="BI16" s="53"/>
      <c r="BJ16" s="69"/>
      <c r="BK16" s="69"/>
      <c r="BL16" s="69"/>
      <c r="BM16" s="69"/>
      <c r="BN16" s="53"/>
    </row>
    <row r="17" spans="1:66" s="64" customFormat="1" ht="158.25" customHeight="1" x14ac:dyDescent="0.35">
      <c r="A17" s="57" t="s">
        <v>128</v>
      </c>
      <c r="B17" s="204" t="s">
        <v>536</v>
      </c>
      <c r="C17" s="73" t="s">
        <v>556</v>
      </c>
      <c r="D17" s="58" t="s">
        <v>276</v>
      </c>
      <c r="E17" s="58">
        <f>IF(D17="Sim",1,IF(D17="Apenas subsidiárias",0.5,0))</f>
        <v>0</v>
      </c>
      <c r="F17" s="59"/>
      <c r="G17" s="58" t="s">
        <v>276</v>
      </c>
      <c r="H17" s="58">
        <f>IF(G17="Sim",1,IF(G17="Apenas subsidiárias",0.5,0))</f>
        <v>0</v>
      </c>
      <c r="I17" s="60"/>
      <c r="J17" s="59" t="s">
        <v>277</v>
      </c>
      <c r="K17" s="58">
        <f>IF(J17="Sim",1,IF(J17="Apenas subsidiárias",0.5,0))</f>
        <v>1</v>
      </c>
      <c r="L17" s="67" t="s">
        <v>166</v>
      </c>
      <c r="M17" s="59" t="s">
        <v>277</v>
      </c>
      <c r="N17" s="58">
        <f>IF(M17="Sim",1,IF(M17="Apenas subsidiárias",0.5,0))</f>
        <v>1</v>
      </c>
      <c r="O17" s="67" t="s">
        <v>159</v>
      </c>
      <c r="P17" s="58" t="s">
        <v>276</v>
      </c>
      <c r="Q17" s="58">
        <f>IF(P17="Sim",1,IF(P17="Apenas subsidiárias",0.5,0))</f>
        <v>0</v>
      </c>
      <c r="R17" s="60"/>
      <c r="S17" s="205" t="s">
        <v>276</v>
      </c>
      <c r="T17" s="205">
        <v>0</v>
      </c>
      <c r="U17" s="60"/>
      <c r="V17" s="59" t="s">
        <v>277</v>
      </c>
      <c r="W17" s="205">
        <v>1</v>
      </c>
      <c r="X17" s="59" t="s">
        <v>566</v>
      </c>
      <c r="Y17" s="58" t="s">
        <v>276</v>
      </c>
      <c r="Z17" s="58">
        <f>IF(Y17="Sim",1,IF(Y17="Apenas subsidiárias",0.5,0))</f>
        <v>0</v>
      </c>
      <c r="AA17" s="205"/>
      <c r="AB17" s="59" t="s">
        <v>277</v>
      </c>
      <c r="AC17" s="58">
        <f>IF(AB17="Sim",1,IF(AB17="Apenas subsidiárias",0.5,0))</f>
        <v>1</v>
      </c>
      <c r="AD17" s="59" t="s">
        <v>569</v>
      </c>
      <c r="AE17" s="58" t="s">
        <v>277</v>
      </c>
      <c r="AF17" s="58">
        <f>IF(AE17="Sim",1,IF(AE17="Apenas subsidiárias",0.5,0))</f>
        <v>1</v>
      </c>
      <c r="AG17" s="59" t="s">
        <v>572</v>
      </c>
      <c r="AH17" s="58" t="s">
        <v>276</v>
      </c>
      <c r="AI17" s="58">
        <f>IF(AH17="Sim",1,IF(AH17="Apenas subsidiárias",0.5,0))</f>
        <v>0</v>
      </c>
      <c r="AJ17" s="63"/>
      <c r="AK17" s="59" t="s">
        <v>277</v>
      </c>
      <c r="AL17" s="59">
        <f>IF(AK17="Sim",1,IF(AK17="Apenas subsidiárias",0.5,0))</f>
        <v>1</v>
      </c>
      <c r="AM17" s="67" t="s">
        <v>195</v>
      </c>
      <c r="AN17" s="58" t="s">
        <v>277</v>
      </c>
      <c r="AO17" s="58">
        <f>IF(AN17="Sim",1,IF(AN17="Apenas subsidiárias",0.5,0))</f>
        <v>1</v>
      </c>
      <c r="AP17" s="66" t="s">
        <v>821</v>
      </c>
      <c r="AQ17" s="58" t="s">
        <v>277</v>
      </c>
      <c r="AR17" s="58">
        <f>IF(AQ17="Sim",1,IF(AQ17="Apenas subsidiárias",0.5,0))</f>
        <v>1</v>
      </c>
      <c r="AS17" s="66" t="s">
        <v>822</v>
      </c>
      <c r="AT17" s="58" t="s">
        <v>277</v>
      </c>
      <c r="AU17" s="58">
        <f>IF(AT17="Sim",1,IF(AT17="Apenas subsidiárias",0.5,0))</f>
        <v>1</v>
      </c>
      <c r="AV17" s="59" t="s">
        <v>215</v>
      </c>
      <c r="AW17" s="58" t="s">
        <v>276</v>
      </c>
      <c r="AX17" s="58">
        <f>IF(AW17="Sim",1,IF(AW17="Apenas subsidiárias",0.5,0))</f>
        <v>0</v>
      </c>
      <c r="AY17" s="60"/>
      <c r="AZ17" s="58" t="s">
        <v>276</v>
      </c>
      <c r="BA17" s="58">
        <f>IF(AZ17="Sim",1,IF(AZ17="Apenas subsidiárias",0.5,0))</f>
        <v>0</v>
      </c>
      <c r="BB17" s="58"/>
      <c r="BC17" s="58"/>
      <c r="BD17" s="60"/>
      <c r="BE17" s="58" t="s">
        <v>276</v>
      </c>
      <c r="BF17" s="58">
        <f>IF(BE17="Sim",1,IF(BE17="Apenas subsidiárias",0.5,0))</f>
        <v>0</v>
      </c>
      <c r="BG17" s="58"/>
      <c r="BH17" s="58"/>
      <c r="BI17" s="60"/>
      <c r="BJ17" s="58" t="s">
        <v>276</v>
      </c>
      <c r="BK17" s="58">
        <f>IF(BJ17="Sim",1,IF(BJ17="Apenas subsidiárias",0.5,0))</f>
        <v>0</v>
      </c>
      <c r="BL17" s="58"/>
      <c r="BM17" s="58"/>
      <c r="BN17" s="58" t="s">
        <v>668</v>
      </c>
    </row>
    <row r="18" spans="1:66" s="64" customFormat="1" ht="124.5" customHeight="1" x14ac:dyDescent="0.35">
      <c r="A18" s="57" t="s">
        <v>129</v>
      </c>
      <c r="B18" s="204" t="s">
        <v>537</v>
      </c>
      <c r="C18" s="73" t="s">
        <v>557</v>
      </c>
      <c r="D18" s="58" t="s">
        <v>276</v>
      </c>
      <c r="E18" s="58">
        <f>IF(D18="Sim",1,IF(D18="Apenas subsidiárias",0.5,0))</f>
        <v>0</v>
      </c>
      <c r="F18" s="66"/>
      <c r="G18" s="58" t="s">
        <v>276</v>
      </c>
      <c r="H18" s="58">
        <f>IF(G18="Sim",1,IF(G18="Apenas subsidiárias",0.5,0))</f>
        <v>0</v>
      </c>
      <c r="I18" s="60"/>
      <c r="J18" s="58" t="s">
        <v>276</v>
      </c>
      <c r="K18" s="58">
        <f>IF(J18="Sim",1,IF(J18="Apenas subsidiárias",0.5,0))</f>
        <v>0</v>
      </c>
      <c r="L18" s="66"/>
      <c r="M18" s="58" t="s">
        <v>276</v>
      </c>
      <c r="N18" s="58">
        <f>IF(M18="Sim",1,IF(M18="Apenas subsidiárias",0.5,0))</f>
        <v>0</v>
      </c>
      <c r="O18" s="66"/>
      <c r="P18" s="58" t="s">
        <v>276</v>
      </c>
      <c r="Q18" s="58">
        <f>IF(P18="Sim",1,IF(P18="Apenas subsidiárias",0.5,0))</f>
        <v>0</v>
      </c>
      <c r="R18" s="60"/>
      <c r="S18" s="205" t="s">
        <v>276</v>
      </c>
      <c r="T18" s="205">
        <v>0</v>
      </c>
      <c r="U18" s="60"/>
      <c r="V18" s="58" t="s">
        <v>276</v>
      </c>
      <c r="W18" s="205">
        <v>0</v>
      </c>
      <c r="X18" s="66"/>
      <c r="Y18" s="58" t="s">
        <v>276</v>
      </c>
      <c r="Z18" s="58">
        <f>IF(Y18="Sim",1,IF(Y18="Apenas subsidiárias",0.5,0))</f>
        <v>0</v>
      </c>
      <c r="AA18" s="205"/>
      <c r="AB18" s="58" t="s">
        <v>276</v>
      </c>
      <c r="AC18" s="58">
        <f>IF(AB18="Sim",1,IF(AB18="Apenas subsidiárias",0.5,0))</f>
        <v>0</v>
      </c>
      <c r="AD18" s="59"/>
      <c r="AE18" s="58" t="s">
        <v>276</v>
      </c>
      <c r="AF18" s="58">
        <f>IF(AE18="Sim",1,IF(AE18="Apenas subsidiárias",0.5,0))</f>
        <v>0</v>
      </c>
      <c r="AG18" s="66"/>
      <c r="AH18" s="58" t="s">
        <v>276</v>
      </c>
      <c r="AI18" s="58">
        <f>IF(AH18="Sim",1,IF(AH18="Apenas subsidiárias",0.5,0))</f>
        <v>0</v>
      </c>
      <c r="AJ18" s="63"/>
      <c r="AK18" s="58" t="s">
        <v>276</v>
      </c>
      <c r="AL18" s="58">
        <f>IF(AK18="Sim",1,IF(AK18="Apenas subsidiárias",0.5,0))</f>
        <v>0</v>
      </c>
      <c r="AM18" s="66"/>
      <c r="AN18" s="58" t="s">
        <v>276</v>
      </c>
      <c r="AO18" s="58">
        <f>IF(AN18="Sim",1,IF(AN18="Apenas subsidiárias",0.5,0))</f>
        <v>0</v>
      </c>
      <c r="AP18" s="66"/>
      <c r="AQ18" s="58" t="s">
        <v>276</v>
      </c>
      <c r="AR18" s="58">
        <f>IF(AQ18="Sim",1,IF(AQ18="Apenas subsidiárias",0.5,0))</f>
        <v>0</v>
      </c>
      <c r="AS18" s="66"/>
      <c r="AT18" s="58" t="s">
        <v>276</v>
      </c>
      <c r="AU18" s="58">
        <f>IF(AT18="Sim",1,IF(AT18="Apenas subsidiárias",0.5,0))</f>
        <v>0</v>
      </c>
      <c r="AV18" s="66"/>
      <c r="AW18" s="58" t="s">
        <v>276</v>
      </c>
      <c r="AX18" s="58">
        <f>IF(AW18="Sim",1,IF(AW18="Apenas subsidiárias",0.5,0))</f>
        <v>0</v>
      </c>
      <c r="AY18" s="60"/>
      <c r="AZ18" s="58" t="s">
        <v>276</v>
      </c>
      <c r="BA18" s="58">
        <f>IF(AZ18="Sim",1,IF(AZ18="Apenas subsidiárias",0.5,0))</f>
        <v>0</v>
      </c>
      <c r="BB18" s="58"/>
      <c r="BC18" s="58" t="s">
        <v>662</v>
      </c>
      <c r="BD18" s="60"/>
      <c r="BE18" s="58" t="s">
        <v>276</v>
      </c>
      <c r="BF18" s="58">
        <f>IF(BE18="Sim",1,IF(BE18="Apenas subsidiárias",0.5,0))</f>
        <v>0</v>
      </c>
      <c r="BG18" s="58"/>
      <c r="BH18" s="58"/>
      <c r="BI18" s="60"/>
      <c r="BJ18" s="58" t="s">
        <v>276</v>
      </c>
      <c r="BK18" s="58">
        <f>IF(BJ18="Sim",1,IF(BJ18="Apenas subsidiárias",0.5,0))</f>
        <v>0</v>
      </c>
      <c r="BL18" s="58"/>
      <c r="BM18" s="58" t="s">
        <v>669</v>
      </c>
      <c r="BN18" s="58"/>
    </row>
    <row r="19" spans="1:66" s="64" customFormat="1" ht="163.25" customHeight="1" x14ac:dyDescent="0.35">
      <c r="A19" s="57" t="s">
        <v>130</v>
      </c>
      <c r="B19" s="204" t="s">
        <v>538</v>
      </c>
      <c r="C19" s="73" t="s">
        <v>823</v>
      </c>
      <c r="D19" s="58" t="s">
        <v>276</v>
      </c>
      <c r="E19" s="58">
        <f>IF(D19="Sim",1,IF(D19="Apenas subsidiárias",0.5,0))</f>
        <v>0</v>
      </c>
      <c r="F19" s="66"/>
      <c r="G19" s="58" t="s">
        <v>276</v>
      </c>
      <c r="H19" s="58">
        <f>IF(G19="Sim",1,IF(G19="Apenas subsidiárias",0.5,0))</f>
        <v>0</v>
      </c>
      <c r="I19" s="60"/>
      <c r="J19" s="58" t="s">
        <v>276</v>
      </c>
      <c r="K19" s="58">
        <f>IF(J19="Sim",1,IF(J19="Apenas subsidiárias",0.5,0))</f>
        <v>0</v>
      </c>
      <c r="L19" s="66"/>
      <c r="M19" s="58" t="s">
        <v>276</v>
      </c>
      <c r="N19" s="58">
        <f>IF(M19="Sim",1,IF(M19="Apenas subsidiárias",0.5,0))</f>
        <v>0</v>
      </c>
      <c r="O19" s="66"/>
      <c r="P19" s="58" t="s">
        <v>276</v>
      </c>
      <c r="Q19" s="58">
        <f>IF(P19="Sim",1,IF(P19="Apenas subsidiárias",0.5,0))</f>
        <v>0</v>
      </c>
      <c r="R19" s="60"/>
      <c r="S19" s="205" t="s">
        <v>276</v>
      </c>
      <c r="T19" s="205">
        <v>0</v>
      </c>
      <c r="U19" s="60"/>
      <c r="V19" s="58" t="s">
        <v>276</v>
      </c>
      <c r="W19" s="205">
        <v>0</v>
      </c>
      <c r="X19" s="66"/>
      <c r="Y19" s="58" t="s">
        <v>276</v>
      </c>
      <c r="Z19" s="58">
        <f>IF(Y19="Sim",1,IF(Y19="Apenas subsidiárias",0.5,0))</f>
        <v>0</v>
      </c>
      <c r="AA19" s="205"/>
      <c r="AB19" s="58" t="s">
        <v>276</v>
      </c>
      <c r="AC19" s="58">
        <f>IF(AB19="Sim",1,IF(AB19="Apenas subsidiárias",0.5,0))</f>
        <v>0</v>
      </c>
      <c r="AD19" s="59"/>
      <c r="AE19" s="58" t="s">
        <v>276</v>
      </c>
      <c r="AF19" s="58">
        <f>IF(AE19="Sim",1,IF(AE19="Apenas subsidiárias",0.5,0))</f>
        <v>0</v>
      </c>
      <c r="AG19" s="66"/>
      <c r="AH19" s="58" t="s">
        <v>276</v>
      </c>
      <c r="AI19" s="58">
        <f>IF(AH19="Sim",1,IF(AH19="Apenas subsidiárias",0.5,0))</f>
        <v>0</v>
      </c>
      <c r="AJ19" s="63"/>
      <c r="AK19" s="58" t="s">
        <v>276</v>
      </c>
      <c r="AL19" s="58">
        <f>IF(AK19="Sim",1,IF(AK19="Apenas subsidiárias",0.5,0))</f>
        <v>0</v>
      </c>
      <c r="AM19" s="66"/>
      <c r="AN19" s="58" t="s">
        <v>276</v>
      </c>
      <c r="AO19" s="58">
        <f>IF(AN19="Sim",1,IF(AN19="Apenas subsidiárias",0.5,0))</f>
        <v>0</v>
      </c>
      <c r="AP19" s="66"/>
      <c r="AQ19" s="58" t="s">
        <v>276</v>
      </c>
      <c r="AR19" s="58">
        <f>IF(AQ19="Sim",1,IF(AQ19="Apenas subsidiárias",0.5,0))</f>
        <v>0</v>
      </c>
      <c r="AS19" s="66"/>
      <c r="AT19" s="58" t="s">
        <v>276</v>
      </c>
      <c r="AU19" s="58">
        <f>IF(AT19="Sim",1,IF(AT19="Apenas subsidiárias",0.5,0))</f>
        <v>0</v>
      </c>
      <c r="AV19" s="66"/>
      <c r="AW19" s="58" t="s">
        <v>276</v>
      </c>
      <c r="AX19" s="58">
        <f>IF(AW19="Sim",1,IF(AW19="Apenas subsidiárias",0.5,0))</f>
        <v>0</v>
      </c>
      <c r="AY19" s="60"/>
      <c r="AZ19" s="58" t="s">
        <v>276</v>
      </c>
      <c r="BA19" s="58">
        <f>IF(AZ19="Sim",1,IF(AZ19="Apenas subsidiárias",0.5,0))</f>
        <v>0</v>
      </c>
      <c r="BB19" s="58"/>
      <c r="BC19" s="58"/>
      <c r="BD19" s="60"/>
      <c r="BE19" s="58" t="s">
        <v>276</v>
      </c>
      <c r="BF19" s="58">
        <f>IF(BE19="Sim",1,IF(BE19="Apenas subsidiárias",0.5,0))</f>
        <v>0</v>
      </c>
      <c r="BG19" s="58"/>
      <c r="BH19" s="58"/>
      <c r="BI19" s="60"/>
      <c r="BJ19" s="58" t="s">
        <v>276</v>
      </c>
      <c r="BK19" s="58">
        <f>IF(BJ19="Sim",1,IF(BJ19="Apenas subsidiárias",0.5,0))</f>
        <v>0</v>
      </c>
      <c r="BL19" s="58"/>
      <c r="BM19" s="58"/>
      <c r="BN19" s="60"/>
    </row>
    <row r="20" spans="1:66" s="56" customFormat="1" ht="59.25" customHeight="1" x14ac:dyDescent="0.35">
      <c r="A20" s="54" t="s">
        <v>131</v>
      </c>
      <c r="B20" s="53" t="s">
        <v>660</v>
      </c>
      <c r="C20" s="53"/>
      <c r="D20" s="69"/>
      <c r="E20" s="69"/>
      <c r="F20" s="70"/>
      <c r="G20" s="69"/>
      <c r="H20" s="69"/>
      <c r="I20" s="53"/>
      <c r="J20" s="69"/>
      <c r="K20" s="69"/>
      <c r="L20" s="70"/>
      <c r="M20" s="69"/>
      <c r="N20" s="69"/>
      <c r="O20" s="70"/>
      <c r="P20" s="69"/>
      <c r="Q20" s="69"/>
      <c r="R20" s="53"/>
      <c r="S20" s="53"/>
      <c r="T20" s="53"/>
      <c r="U20" s="53"/>
      <c r="V20" s="69"/>
      <c r="W20" s="53"/>
      <c r="X20" s="70"/>
      <c r="Y20" s="69"/>
      <c r="Z20" s="69"/>
      <c r="AA20" s="53"/>
      <c r="AB20" s="69"/>
      <c r="AC20" s="69"/>
      <c r="AD20" s="71"/>
      <c r="AE20" s="69"/>
      <c r="AF20" s="69"/>
      <c r="AG20" s="70"/>
      <c r="AH20" s="69"/>
      <c r="AI20" s="69"/>
      <c r="AJ20" s="53"/>
      <c r="AK20" s="69"/>
      <c r="AL20" s="69"/>
      <c r="AM20" s="70"/>
      <c r="AN20" s="69"/>
      <c r="AO20" s="69"/>
      <c r="AP20" s="70"/>
      <c r="AQ20" s="69"/>
      <c r="AR20" s="69"/>
      <c r="AS20" s="70"/>
      <c r="AT20" s="69"/>
      <c r="AU20" s="69"/>
      <c r="AV20" s="70"/>
      <c r="AW20" s="69"/>
      <c r="AX20" s="69"/>
      <c r="AY20" s="53"/>
      <c r="AZ20" s="69"/>
      <c r="BA20" s="69"/>
      <c r="BB20" s="69"/>
      <c r="BC20" s="69"/>
      <c r="BD20" s="53"/>
      <c r="BE20" s="69"/>
      <c r="BF20" s="69"/>
      <c r="BG20" s="69"/>
      <c r="BH20" s="69"/>
      <c r="BI20" s="53"/>
      <c r="BJ20" s="69"/>
      <c r="BK20" s="69"/>
      <c r="BL20" s="69"/>
      <c r="BM20" s="69"/>
      <c r="BN20" s="53"/>
    </row>
    <row r="21" spans="1:66" s="64" customFormat="1" ht="80.25" customHeight="1" x14ac:dyDescent="0.3">
      <c r="A21" s="57" t="s">
        <v>132</v>
      </c>
      <c r="B21" s="73" t="s">
        <v>539</v>
      </c>
      <c r="C21" s="73" t="s">
        <v>558</v>
      </c>
      <c r="D21" s="58" t="s">
        <v>276</v>
      </c>
      <c r="E21" s="58">
        <f>IF(D21="Sim",1,IF(D21="Apenas subsidiárias",0.5,0))</f>
        <v>0</v>
      </c>
      <c r="F21" s="66"/>
      <c r="G21" s="58" t="s">
        <v>276</v>
      </c>
      <c r="H21" s="58">
        <f>IF(G21="Sim",1,IF(G21="Apenas subsidiárias",0.5,0))</f>
        <v>0</v>
      </c>
      <c r="I21" s="60"/>
      <c r="J21" s="58" t="s">
        <v>276</v>
      </c>
      <c r="K21" s="58">
        <f>IF(J21="Sim",1,IF(J21="Apenas subsidiárias",0.5,0))</f>
        <v>0</v>
      </c>
      <c r="L21" s="66"/>
      <c r="M21" s="58" t="s">
        <v>276</v>
      </c>
      <c r="N21" s="58">
        <f>IF(M21="Sim",1,IF(M21="Apenas subsidiárias",0.5,0))</f>
        <v>0</v>
      </c>
      <c r="O21" s="66"/>
      <c r="P21" s="58" t="s">
        <v>276</v>
      </c>
      <c r="Q21" s="58">
        <f>IF(P21="Sim",1,IF(P21="Apenas subsidiárias",0.5,0))</f>
        <v>0</v>
      </c>
      <c r="R21" s="208"/>
      <c r="S21" s="205" t="s">
        <v>276</v>
      </c>
      <c r="T21" s="205">
        <v>0</v>
      </c>
      <c r="U21" s="60"/>
      <c r="V21" s="58" t="s">
        <v>276</v>
      </c>
      <c r="W21" s="205">
        <v>0</v>
      </c>
      <c r="X21" s="66"/>
      <c r="Y21" s="58" t="s">
        <v>276</v>
      </c>
      <c r="Z21" s="58">
        <f>IF(Y21="Sim",1,IF(Y21="Apenas subsidiárias",0.5,0))</f>
        <v>0</v>
      </c>
      <c r="AA21" s="209"/>
      <c r="AB21" s="58" t="s">
        <v>276</v>
      </c>
      <c r="AC21" s="58">
        <f>IF(AB21="Sim",1,IF(AB21="Apenas subsidiárias",0.5,0))</f>
        <v>0</v>
      </c>
      <c r="AD21" s="59"/>
      <c r="AE21" s="58" t="s">
        <v>276</v>
      </c>
      <c r="AF21" s="58">
        <f>IF(AE21="Sim",1,IF(AE21="Apenas subsidiárias",0.5,0))</f>
        <v>0</v>
      </c>
      <c r="AG21" s="66"/>
      <c r="AH21" s="58" t="s">
        <v>276</v>
      </c>
      <c r="AI21" s="58">
        <f>IF(AH21="Sim",1,IF(AH21="Apenas subsidiárias",0.5,0))</f>
        <v>0</v>
      </c>
      <c r="AJ21" s="210"/>
      <c r="AK21" s="58" t="s">
        <v>276</v>
      </c>
      <c r="AL21" s="58">
        <f>IF(AK21="Sim",1,IF(AK21="Apenas subsidiárias",0.5,0))</f>
        <v>0</v>
      </c>
      <c r="AM21" s="66"/>
      <c r="AN21" s="58" t="s">
        <v>276</v>
      </c>
      <c r="AO21" s="58">
        <f>IF(AN21="Sim",1,IF(AN21="Apenas subsidiárias",0.5,0))</f>
        <v>0</v>
      </c>
      <c r="AP21" s="66"/>
      <c r="AQ21" s="58" t="s">
        <v>276</v>
      </c>
      <c r="AR21" s="58">
        <f>IF(AQ21="Sim",1,IF(AQ21="Apenas subsidiárias",0.5,0))</f>
        <v>0</v>
      </c>
      <c r="AS21" s="66"/>
      <c r="AT21" s="58" t="s">
        <v>277</v>
      </c>
      <c r="AU21" s="58">
        <f>IF(AT21="Sim",1,IF(AT21="Apenas subsidiárias",0.5,0))</f>
        <v>1</v>
      </c>
      <c r="AV21" s="59" t="s">
        <v>216</v>
      </c>
      <c r="AW21" s="58" t="s">
        <v>276</v>
      </c>
      <c r="AX21" s="58">
        <f>IF(AW21="Sim",1,IF(AW21="Apenas subsidiárias",0.5,0))</f>
        <v>0</v>
      </c>
      <c r="AY21" s="60"/>
      <c r="AZ21" s="58" t="s">
        <v>276</v>
      </c>
      <c r="BA21" s="58">
        <f>IF(AZ21="Sim",1,IF(AZ21="Apenas subsidiárias",0.5,0))</f>
        <v>0</v>
      </c>
      <c r="BB21" s="58"/>
      <c r="BC21" s="58"/>
      <c r="BD21" s="60"/>
      <c r="BE21" s="58" t="s">
        <v>276</v>
      </c>
      <c r="BF21" s="58">
        <f>IF(BE21="Sim",1,IF(BE21="Apenas subsidiárias",0.5,0))</f>
        <v>0</v>
      </c>
      <c r="BG21" s="58"/>
      <c r="BH21" s="58"/>
      <c r="BI21" s="60"/>
      <c r="BJ21" s="58" t="s">
        <v>276</v>
      </c>
      <c r="BK21" s="58">
        <f>IF(BJ21="Sim",1,IF(BJ21="Apenas subsidiárias",0.5,0))</f>
        <v>0</v>
      </c>
      <c r="BL21" s="58"/>
      <c r="BM21" s="58"/>
      <c r="BN21" s="60"/>
    </row>
    <row r="22" spans="1:66" s="64" customFormat="1" ht="273.64999999999998" customHeight="1" x14ac:dyDescent="0.35">
      <c r="A22" s="57" t="s">
        <v>133</v>
      </c>
      <c r="B22" s="73" t="s">
        <v>540</v>
      </c>
      <c r="C22" s="73" t="s">
        <v>559</v>
      </c>
      <c r="D22" s="58" t="s">
        <v>276</v>
      </c>
      <c r="E22" s="58">
        <f>IF(D22="Sim",1,IF(D22="Apenas subsidiárias",0.5,0))</f>
        <v>0</v>
      </c>
      <c r="F22" s="66"/>
      <c r="G22" s="58" t="s">
        <v>276</v>
      </c>
      <c r="H22" s="58">
        <f>IF(G22="Sim",1,IF(G22="Apenas subsidiárias",0.5,0))</f>
        <v>0</v>
      </c>
      <c r="I22" s="60"/>
      <c r="J22" s="58" t="s">
        <v>276</v>
      </c>
      <c r="K22" s="58">
        <f>IF(J22="Sim",1,IF(J22="Apenas subsidiárias",0.5,0))</f>
        <v>0</v>
      </c>
      <c r="L22" s="66"/>
      <c r="M22" s="58" t="s">
        <v>276</v>
      </c>
      <c r="N22" s="58">
        <f>IF(M22="Sim",1,IF(M22="Apenas subsidiárias",0.5,0))</f>
        <v>0</v>
      </c>
      <c r="O22" s="66"/>
      <c r="P22" s="58" t="s">
        <v>276</v>
      </c>
      <c r="Q22" s="58">
        <f>IF(P22="Sim",1,IF(P22="Apenas subsidiárias",0.5,0))</f>
        <v>0</v>
      </c>
      <c r="R22" s="60"/>
      <c r="S22" s="205" t="s">
        <v>276</v>
      </c>
      <c r="T22" s="205">
        <v>0</v>
      </c>
      <c r="U22" s="60"/>
      <c r="V22" s="58" t="s">
        <v>276</v>
      </c>
      <c r="W22" s="205">
        <v>0</v>
      </c>
      <c r="X22" s="66"/>
      <c r="Y22" s="58" t="s">
        <v>276</v>
      </c>
      <c r="Z22" s="58">
        <f>IF(Y22="Sim",1,IF(Y22="Apenas subsidiárias",0.5,0))</f>
        <v>0</v>
      </c>
      <c r="AA22" s="205"/>
      <c r="AB22" s="59" t="s">
        <v>277</v>
      </c>
      <c r="AC22" s="58">
        <f>IF(AB22="Sim",1,IF(AB22="Apenas subsidiárias",0.5,0))</f>
        <v>1</v>
      </c>
      <c r="AD22" s="59" t="s">
        <v>394</v>
      </c>
      <c r="AE22" s="58" t="s">
        <v>276</v>
      </c>
      <c r="AF22" s="58">
        <f>IF(AE22="Sim",1,IF(AE22="Apenas subsidiárias",0.5,0))</f>
        <v>0</v>
      </c>
      <c r="AG22" s="66"/>
      <c r="AH22" s="58" t="s">
        <v>276</v>
      </c>
      <c r="AI22" s="58">
        <f>IF(AH22="Sim",1,IF(AH22="Apenas subsidiárias",0.5,0))</f>
        <v>0</v>
      </c>
      <c r="AJ22" s="63"/>
      <c r="AK22" s="58" t="s">
        <v>277</v>
      </c>
      <c r="AL22" s="58">
        <f>IF(AK22="Sim",1,IF(AK22="Apenas subsidiárias",0.5,0))</f>
        <v>1</v>
      </c>
      <c r="AM22" s="67" t="s">
        <v>195</v>
      </c>
      <c r="AN22" s="58" t="s">
        <v>276</v>
      </c>
      <c r="AO22" s="58">
        <f>IF(AN22="Sim",1,IF(AN22="Apenas subsidiárias",0.5,0))</f>
        <v>0</v>
      </c>
      <c r="AP22" s="66"/>
      <c r="AQ22" s="59" t="s">
        <v>277</v>
      </c>
      <c r="AR22" s="58">
        <f>IF(AQ22="Sim",1,IF(AQ22="Apenas subsidiárias",0.5,0))</f>
        <v>1</v>
      </c>
      <c r="AS22" s="66" t="s">
        <v>824</v>
      </c>
      <c r="AT22" s="58" t="s">
        <v>277</v>
      </c>
      <c r="AU22" s="58">
        <f>IF(AT22="Sim",1,IF(AT22="Apenas subsidiárias",0.5,0))</f>
        <v>1</v>
      </c>
      <c r="AV22" s="61" t="s">
        <v>217</v>
      </c>
      <c r="AW22" s="58" t="s">
        <v>276</v>
      </c>
      <c r="AX22" s="58">
        <f>IF(AW22="Sim",1,IF(AW22="Apenas subsidiárias",0.5,0))</f>
        <v>0</v>
      </c>
      <c r="AY22" s="60"/>
      <c r="AZ22" s="58" t="s">
        <v>276</v>
      </c>
      <c r="BA22" s="58">
        <f>IF(AZ22="Sim",1,IF(AZ22="Apenas subsidiárias",0.5,0))</f>
        <v>0</v>
      </c>
      <c r="BB22" s="58"/>
      <c r="BC22" s="58"/>
      <c r="BD22" s="60"/>
      <c r="BE22" s="58" t="s">
        <v>276</v>
      </c>
      <c r="BF22" s="58">
        <f>IF(BE22="Sim",1,IF(BE22="Apenas subsidiárias",0.5,0))</f>
        <v>0</v>
      </c>
      <c r="BG22" s="58"/>
      <c r="BH22" s="58"/>
      <c r="BI22" s="60"/>
      <c r="BJ22" s="58" t="s">
        <v>276</v>
      </c>
      <c r="BK22" s="58">
        <f>IF(BJ22="Sim",1,IF(BJ22="Apenas subsidiárias",0.5,0))</f>
        <v>0</v>
      </c>
      <c r="BL22" s="58"/>
      <c r="BM22" s="58"/>
      <c r="BN22" s="60"/>
    </row>
    <row r="23" spans="1:66" s="64" customFormat="1" ht="97.5" customHeight="1" x14ac:dyDescent="0.35">
      <c r="A23" s="57" t="s">
        <v>134</v>
      </c>
      <c r="B23" s="204" t="s">
        <v>541</v>
      </c>
      <c r="C23" s="73" t="s">
        <v>560</v>
      </c>
      <c r="D23" s="58" t="s">
        <v>276</v>
      </c>
      <c r="E23" s="58">
        <f>IF(D23="Sim",1,IF(D23="Apenas subsidiárias",0.5,0))</f>
        <v>0</v>
      </c>
      <c r="F23" s="66"/>
      <c r="G23" s="58" t="s">
        <v>276</v>
      </c>
      <c r="H23" s="58">
        <f>IF(G23="Sim",1,IF(G23="Apenas subsidiárias",0.5,0))</f>
        <v>0</v>
      </c>
      <c r="I23" s="60"/>
      <c r="J23" s="58" t="s">
        <v>276</v>
      </c>
      <c r="K23" s="58">
        <f>IF(J23="Sim",1,IF(J23="Apenas subsidiárias",0.5,0))</f>
        <v>0</v>
      </c>
      <c r="L23" s="66"/>
      <c r="M23" s="58" t="s">
        <v>276</v>
      </c>
      <c r="N23" s="58">
        <f>IF(M23="Sim",1,IF(M23="Apenas subsidiárias",0.5,0))</f>
        <v>0</v>
      </c>
      <c r="O23" s="66"/>
      <c r="P23" s="58" t="s">
        <v>276</v>
      </c>
      <c r="Q23" s="58">
        <f>IF(P23="Sim",1,IF(P23="Apenas subsidiárias",0.5,0))</f>
        <v>0</v>
      </c>
      <c r="R23" s="60"/>
      <c r="S23" s="205" t="s">
        <v>276</v>
      </c>
      <c r="T23" s="205">
        <v>0</v>
      </c>
      <c r="U23" s="60"/>
      <c r="V23" s="58" t="s">
        <v>276</v>
      </c>
      <c r="W23" s="205">
        <v>0</v>
      </c>
      <c r="X23" s="66"/>
      <c r="Y23" s="58" t="s">
        <v>276</v>
      </c>
      <c r="Z23" s="58">
        <f>IF(Y23="Sim",1,IF(Y23="Apenas subsidiárias",0.5,0))</f>
        <v>0</v>
      </c>
      <c r="AA23" s="205"/>
      <c r="AB23" s="58" t="s">
        <v>277</v>
      </c>
      <c r="AC23" s="58">
        <f>IF(AB23="Sim",1,IF(AB23="Apenas subsidiárias",0.5,0))</f>
        <v>1</v>
      </c>
      <c r="AD23" s="59" t="s">
        <v>570</v>
      </c>
      <c r="AE23" s="58" t="s">
        <v>276</v>
      </c>
      <c r="AF23" s="58">
        <f>IF(AE23="Sim",1,IF(AE23="Apenas subsidiárias",0.5,0))</f>
        <v>0</v>
      </c>
      <c r="AG23" s="66"/>
      <c r="AH23" s="58" t="s">
        <v>276</v>
      </c>
      <c r="AI23" s="58">
        <f>IF(AH23="Sim",1,IF(AH23="Apenas subsidiárias",0.5,0))</f>
        <v>0</v>
      </c>
      <c r="AJ23" s="206"/>
      <c r="AK23" s="58" t="s">
        <v>276</v>
      </c>
      <c r="AL23" s="58">
        <f>IF(AK23="Sim",1,IF(AK23="Apenas subsidiárias",0.5,0))</f>
        <v>0</v>
      </c>
      <c r="AM23" s="66"/>
      <c r="AN23" s="58" t="s">
        <v>276</v>
      </c>
      <c r="AO23" s="58">
        <f>IF(AN23="Sim",1,IF(AN23="Apenas subsidiárias",0.5,0))</f>
        <v>0</v>
      </c>
      <c r="AP23" s="66"/>
      <c r="AQ23" s="58" t="s">
        <v>276</v>
      </c>
      <c r="AR23" s="58">
        <f>IF(AQ23="Sim",1,IF(AQ23="Apenas subsidiárias",0.5,0))</f>
        <v>0</v>
      </c>
      <c r="AS23" s="66"/>
      <c r="AT23" s="59" t="s">
        <v>276</v>
      </c>
      <c r="AU23" s="58">
        <f>IF(AT23="Sim",1,IF(AT23="Apenas subsidiárias",0.5,0))</f>
        <v>0</v>
      </c>
      <c r="AV23" s="66"/>
      <c r="AW23" s="58" t="s">
        <v>276</v>
      </c>
      <c r="AX23" s="58">
        <f>IF(AW23="Sim",1,IF(AW23="Apenas subsidiárias",0.5,0))</f>
        <v>0</v>
      </c>
      <c r="AY23" s="60"/>
      <c r="AZ23" s="58" t="s">
        <v>276</v>
      </c>
      <c r="BA23" s="58">
        <f>IF(AZ23="Sim",1,IF(AZ23="Apenas subsidiárias",0.5,0))</f>
        <v>0</v>
      </c>
      <c r="BB23" s="58"/>
      <c r="BC23" s="58"/>
      <c r="BD23" s="60"/>
      <c r="BE23" s="58" t="s">
        <v>276</v>
      </c>
      <c r="BF23" s="58">
        <f>IF(BE23="Sim",1,IF(BE23="Apenas subsidiárias",0.5,0))</f>
        <v>0</v>
      </c>
      <c r="BG23" s="58"/>
      <c r="BH23" s="58"/>
      <c r="BI23" s="60"/>
      <c r="BJ23" s="58" t="s">
        <v>276</v>
      </c>
      <c r="BK23" s="58">
        <f>IF(BJ23="Sim",1,IF(BJ23="Apenas subsidiárias",0.5,0))</f>
        <v>0</v>
      </c>
      <c r="BL23" s="58"/>
      <c r="BM23" s="58"/>
      <c r="BN23" s="60"/>
    </row>
    <row r="24" spans="1:66" s="56" customFormat="1" ht="61.5" customHeight="1" x14ac:dyDescent="0.35">
      <c r="A24" s="54" t="s">
        <v>135</v>
      </c>
      <c r="B24" s="53" t="s">
        <v>542</v>
      </c>
      <c r="C24" s="53"/>
      <c r="D24" s="69"/>
      <c r="E24" s="69"/>
      <c r="F24" s="70"/>
      <c r="G24" s="69"/>
      <c r="H24" s="69"/>
      <c r="I24" s="53"/>
      <c r="J24" s="69"/>
      <c r="K24" s="69"/>
      <c r="L24" s="70"/>
      <c r="M24" s="69"/>
      <c r="N24" s="69"/>
      <c r="O24" s="70"/>
      <c r="P24" s="69"/>
      <c r="Q24" s="69"/>
      <c r="R24" s="53"/>
      <c r="S24" s="53"/>
      <c r="T24" s="53"/>
      <c r="U24" s="53"/>
      <c r="V24" s="69"/>
      <c r="W24" s="53"/>
      <c r="X24" s="70"/>
      <c r="Y24" s="69"/>
      <c r="Z24" s="69"/>
      <c r="AA24" s="53"/>
      <c r="AB24" s="69"/>
      <c r="AC24" s="69"/>
      <c r="AD24" s="71"/>
      <c r="AE24" s="69"/>
      <c r="AF24" s="69"/>
      <c r="AG24" s="70"/>
      <c r="AH24" s="69"/>
      <c r="AI24" s="69"/>
      <c r="AJ24" s="53"/>
      <c r="AK24" s="69"/>
      <c r="AL24" s="69"/>
      <c r="AM24" s="70"/>
      <c r="AN24" s="69"/>
      <c r="AO24" s="69"/>
      <c r="AP24" s="70"/>
      <c r="AQ24" s="69"/>
      <c r="AR24" s="69"/>
      <c r="AS24" s="70"/>
      <c r="AT24" s="69"/>
      <c r="AU24" s="69"/>
      <c r="AV24" s="70"/>
      <c r="AW24" s="69"/>
      <c r="AX24" s="69"/>
      <c r="AY24" s="53"/>
      <c r="AZ24" s="69"/>
      <c r="BA24" s="69"/>
      <c r="BB24" s="69"/>
      <c r="BC24" s="69"/>
      <c r="BD24" s="53"/>
      <c r="BE24" s="69"/>
      <c r="BF24" s="69"/>
      <c r="BG24" s="69"/>
      <c r="BH24" s="69"/>
      <c r="BI24" s="53"/>
      <c r="BJ24" s="69"/>
      <c r="BK24" s="69"/>
      <c r="BL24" s="69"/>
      <c r="BM24" s="69"/>
      <c r="BN24" s="53"/>
    </row>
    <row r="25" spans="1:66" s="64" customFormat="1" ht="198" customHeight="1" x14ac:dyDescent="0.35">
      <c r="A25" s="57" t="s">
        <v>136</v>
      </c>
      <c r="B25" s="204" t="s">
        <v>543</v>
      </c>
      <c r="C25" s="73" t="s">
        <v>825</v>
      </c>
      <c r="D25" s="58" t="s">
        <v>276</v>
      </c>
      <c r="E25" s="58">
        <f>IF(D25="Sim",1,IF(D25="Apenas subsidiárias",0.5,0))</f>
        <v>0</v>
      </c>
      <c r="F25" s="66"/>
      <c r="G25" s="58" t="s">
        <v>276</v>
      </c>
      <c r="H25" s="58">
        <f>IF(G25="Sim",1,IF(G25="Apenas subsidiárias",0.5,0))</f>
        <v>0</v>
      </c>
      <c r="I25" s="60"/>
      <c r="J25" s="58" t="s">
        <v>276</v>
      </c>
      <c r="K25" s="58">
        <f>IF(J25="Sim",1,IF(J25="Apenas subsidiárias",0.5,0))</f>
        <v>0</v>
      </c>
      <c r="L25" s="66"/>
      <c r="M25" s="58" t="s">
        <v>276</v>
      </c>
      <c r="N25" s="58">
        <f>IF(M25="Sim",1,IF(M25="Apenas subsidiárias",0.5,0))</f>
        <v>0</v>
      </c>
      <c r="O25" s="66"/>
      <c r="P25" s="58" t="s">
        <v>276</v>
      </c>
      <c r="Q25" s="58">
        <f>IF(P25="Sim",1,IF(P25="Apenas subsidiárias",0.5,0))</f>
        <v>0</v>
      </c>
      <c r="R25" s="60"/>
      <c r="S25" s="205" t="s">
        <v>276</v>
      </c>
      <c r="T25" s="205">
        <v>0</v>
      </c>
      <c r="U25" s="60"/>
      <c r="V25" s="59" t="s">
        <v>276</v>
      </c>
      <c r="W25" s="205">
        <v>0</v>
      </c>
      <c r="X25" s="66"/>
      <c r="Y25" s="58" t="s">
        <v>276</v>
      </c>
      <c r="Z25" s="58">
        <f>IF(Y25="Sim",1,IF(Y25="Apenas subsidiárias",0.5,0))</f>
        <v>0</v>
      </c>
      <c r="AA25" s="205"/>
      <c r="AB25" s="58" t="s">
        <v>276</v>
      </c>
      <c r="AC25" s="58">
        <f>IF(AB25="Sim",1,IF(AB25="Apenas subsidiárias",0.5,0))</f>
        <v>0</v>
      </c>
      <c r="AD25" s="59"/>
      <c r="AE25" s="58" t="s">
        <v>276</v>
      </c>
      <c r="AF25" s="58">
        <f>IF(AE25="Sim",1,IF(AE25="Apenas subsidiárias",0.5,0))</f>
        <v>0</v>
      </c>
      <c r="AG25" s="66"/>
      <c r="AH25" s="58" t="s">
        <v>276</v>
      </c>
      <c r="AI25" s="58">
        <f>IF(AH25="Sim",1,IF(AH25="Apenas subsidiárias",0.5,0))</f>
        <v>0</v>
      </c>
      <c r="AJ25" s="206"/>
      <c r="AK25" s="58" t="s">
        <v>276</v>
      </c>
      <c r="AL25" s="58">
        <f>IF(AK25="Sim",1,IF(AK25="Apenas subsidiárias",0.5,0))</f>
        <v>0</v>
      </c>
      <c r="AM25" s="66"/>
      <c r="AN25" s="58" t="s">
        <v>277</v>
      </c>
      <c r="AO25" s="58">
        <f>IF(AN25="Sim",1,IF(AN25="Apenas subsidiárias",0.5,0))</f>
        <v>1</v>
      </c>
      <c r="AP25" s="67" t="s">
        <v>395</v>
      </c>
      <c r="AQ25" s="58" t="s">
        <v>277</v>
      </c>
      <c r="AR25" s="58">
        <f>IF(AQ25="Sim",1,IF(AQ25="Apenas subsidiárias",0.5,0))</f>
        <v>1</v>
      </c>
      <c r="AS25" s="66" t="s">
        <v>826</v>
      </c>
      <c r="AT25" s="58" t="s">
        <v>277</v>
      </c>
      <c r="AU25" s="58">
        <f>IF(AT25="Sim",1,IF(AT25="Apenas subsidiárias",0.5,0))</f>
        <v>1</v>
      </c>
      <c r="AV25" s="59" t="s">
        <v>218</v>
      </c>
      <c r="AW25" s="58" t="s">
        <v>276</v>
      </c>
      <c r="AX25" s="58">
        <f>IF(AW25="Sim",1,IF(AW25="Apenas subsidiárias",0.5,0))</f>
        <v>0</v>
      </c>
      <c r="AY25" s="60"/>
      <c r="AZ25" s="58" t="s">
        <v>276</v>
      </c>
      <c r="BA25" s="58">
        <f>IF(AZ25="Sim",1,IF(AZ25="Apenas subsidiárias",0.5,0))</f>
        <v>0</v>
      </c>
      <c r="BB25" s="58"/>
      <c r="BC25" s="58"/>
      <c r="BD25" s="60"/>
      <c r="BE25" s="58" t="s">
        <v>276</v>
      </c>
      <c r="BF25" s="58">
        <f>IF(BE25="Sim",1,IF(BE25="Apenas subsidiárias",0.5,0))</f>
        <v>0</v>
      </c>
      <c r="BG25" s="58"/>
      <c r="BH25" s="58"/>
      <c r="BI25" s="60"/>
      <c r="BJ25" s="58" t="s">
        <v>276</v>
      </c>
      <c r="BK25" s="58">
        <f>IF(BJ25="Sim",1,IF(BJ25="Apenas subsidiárias",0.5,0))</f>
        <v>0</v>
      </c>
      <c r="BL25" s="58"/>
      <c r="BM25" s="58"/>
      <c r="BN25" s="60"/>
    </row>
    <row r="26" spans="1:66" s="64" customFormat="1" ht="83.25" customHeight="1" x14ac:dyDescent="0.35">
      <c r="A26" s="57" t="s">
        <v>137</v>
      </c>
      <c r="B26" s="204" t="s">
        <v>544</v>
      </c>
      <c r="C26" s="73" t="s">
        <v>827</v>
      </c>
      <c r="D26" s="58" t="s">
        <v>276</v>
      </c>
      <c r="E26" s="58">
        <f>IF(D26="Sim",1,IF(D26="Apenas subsidiárias",0.5,0))</f>
        <v>0</v>
      </c>
      <c r="F26" s="66"/>
      <c r="G26" s="58" t="s">
        <v>276</v>
      </c>
      <c r="H26" s="58">
        <f>IF(G26="Sim",1,IF(G26="Apenas subsidiárias",0.5,0))</f>
        <v>0</v>
      </c>
      <c r="I26" s="60"/>
      <c r="J26" s="58" t="s">
        <v>276</v>
      </c>
      <c r="K26" s="58">
        <f>IF(J26="Sim",1,IF(J26="Apenas subsidiárias",0.5,0))</f>
        <v>0</v>
      </c>
      <c r="L26" s="66"/>
      <c r="M26" s="58" t="s">
        <v>276</v>
      </c>
      <c r="N26" s="58">
        <f>IF(M26="Sim",1,IF(M26="Apenas subsidiárias",0.5,0))</f>
        <v>0</v>
      </c>
      <c r="O26" s="66"/>
      <c r="P26" s="58" t="s">
        <v>276</v>
      </c>
      <c r="Q26" s="58">
        <f>IF(P26="Sim",1,IF(P26="Apenas subsidiárias",0.5,0))</f>
        <v>0</v>
      </c>
      <c r="R26" s="60"/>
      <c r="S26" s="205" t="s">
        <v>276</v>
      </c>
      <c r="T26" s="205">
        <v>0</v>
      </c>
      <c r="U26" s="60"/>
      <c r="V26" s="59" t="s">
        <v>276</v>
      </c>
      <c r="W26" s="205">
        <v>0</v>
      </c>
      <c r="X26" s="66"/>
      <c r="Y26" s="58" t="s">
        <v>276</v>
      </c>
      <c r="Z26" s="58">
        <f>IF(Y26="Sim",1,IF(Y26="Apenas subsidiárias",0.5,0))</f>
        <v>0</v>
      </c>
      <c r="AA26" s="205"/>
      <c r="AB26" s="58" t="s">
        <v>276</v>
      </c>
      <c r="AC26" s="58">
        <f>IF(AB26="Sim",1,IF(AB26="Apenas subsidiárias",0.5,0))</f>
        <v>0</v>
      </c>
      <c r="AD26" s="59"/>
      <c r="AE26" s="58" t="s">
        <v>276</v>
      </c>
      <c r="AF26" s="58">
        <f>IF(AE26="Sim",1,IF(AE26="Apenas subsidiárias",0.5,0))</f>
        <v>0</v>
      </c>
      <c r="AG26" s="66"/>
      <c r="AH26" s="58" t="s">
        <v>276</v>
      </c>
      <c r="AI26" s="58">
        <f>IF(AH26="Sim",1,IF(AH26="Apenas subsidiárias",0.5,0))</f>
        <v>0</v>
      </c>
      <c r="AJ26" s="63"/>
      <c r="AK26" s="58" t="s">
        <v>276</v>
      </c>
      <c r="AL26" s="58">
        <f>IF(AK26="Sim",1,IF(AK26="Apenas subsidiárias",0.5,0))</f>
        <v>0</v>
      </c>
      <c r="AM26" s="66"/>
      <c r="AN26" s="58" t="s">
        <v>276</v>
      </c>
      <c r="AO26" s="58">
        <f>IF(AN26="Sim",1,IF(AN26="Apenas subsidiárias",0.5,0))</f>
        <v>0</v>
      </c>
      <c r="AP26" s="66"/>
      <c r="AQ26" s="58" t="s">
        <v>277</v>
      </c>
      <c r="AR26" s="58">
        <f>IF(AQ26="Sim",1,IF(AQ26="Apenas subsidiárias",0.5,0))</f>
        <v>1</v>
      </c>
      <c r="AS26" s="66" t="s">
        <v>828</v>
      </c>
      <c r="AT26" s="58" t="s">
        <v>276</v>
      </c>
      <c r="AU26" s="58">
        <f>IF(AT26="Sim",1,IF(AT26="Apenas subsidiárias",0.5,0))</f>
        <v>0</v>
      </c>
      <c r="AV26" s="66"/>
      <c r="AW26" s="58" t="s">
        <v>276</v>
      </c>
      <c r="AX26" s="58">
        <f>IF(AW26="Sim",1,IF(AW26="Apenas subsidiárias",0.5,0))</f>
        <v>0</v>
      </c>
      <c r="AY26" s="60"/>
      <c r="AZ26" s="58" t="s">
        <v>276</v>
      </c>
      <c r="BA26" s="58">
        <f>IF(AZ26="Sim",1,IF(AZ26="Apenas subsidiárias",0.5,0))</f>
        <v>0</v>
      </c>
      <c r="BB26" s="58"/>
      <c r="BC26" s="58"/>
      <c r="BD26" s="60"/>
      <c r="BE26" s="58" t="s">
        <v>276</v>
      </c>
      <c r="BF26" s="58">
        <f>IF(BE26="Sim",1,IF(BE26="Apenas subsidiárias",0.5,0))</f>
        <v>0</v>
      </c>
      <c r="BG26" s="58"/>
      <c r="BH26" s="58"/>
      <c r="BI26" s="60"/>
      <c r="BJ26" s="58" t="s">
        <v>276</v>
      </c>
      <c r="BK26" s="58">
        <f>IF(BJ26="Sim",1,IF(BJ26="Apenas subsidiárias",0.5,0))</f>
        <v>0</v>
      </c>
      <c r="BL26" s="58"/>
      <c r="BM26" s="58"/>
      <c r="BN26" s="60"/>
    </row>
    <row r="27" spans="1:66" s="64" customFormat="1" ht="361.25" customHeight="1" x14ac:dyDescent="0.35">
      <c r="A27" s="57" t="s">
        <v>138</v>
      </c>
      <c r="B27" s="204" t="s">
        <v>545</v>
      </c>
      <c r="C27" s="73" t="s">
        <v>561</v>
      </c>
      <c r="D27" s="58" t="s">
        <v>276</v>
      </c>
      <c r="E27" s="58">
        <f>IF(D27="Sim",1,IF(D27="Apenas subsidiárias",0.5,0))</f>
        <v>0</v>
      </c>
      <c r="F27" s="66"/>
      <c r="G27" s="58" t="s">
        <v>276</v>
      </c>
      <c r="H27" s="58">
        <f>IF(G27="Sim",1,IF(G27="Apenas subsidiárias",0.5,0))</f>
        <v>0</v>
      </c>
      <c r="I27" s="60"/>
      <c r="J27" s="58" t="s">
        <v>276</v>
      </c>
      <c r="K27" s="58">
        <f>IF(J27="Sim",1,IF(J27="Apenas subsidiárias",0.5,0))</f>
        <v>0</v>
      </c>
      <c r="L27" s="66"/>
      <c r="M27" s="58" t="s">
        <v>276</v>
      </c>
      <c r="N27" s="58">
        <f>IF(M27="Sim",1,IF(M27="Apenas subsidiárias",0.5,0))</f>
        <v>0</v>
      </c>
      <c r="O27" s="66"/>
      <c r="P27" s="58" t="s">
        <v>276</v>
      </c>
      <c r="Q27" s="58">
        <f>IF(P27="Sim",1,IF(P27="Apenas subsidiárias",0.5,0))</f>
        <v>0</v>
      </c>
      <c r="R27" s="60"/>
      <c r="S27" s="205" t="s">
        <v>276</v>
      </c>
      <c r="T27" s="205">
        <v>0</v>
      </c>
      <c r="U27" s="60"/>
      <c r="V27" s="58" t="s">
        <v>276</v>
      </c>
      <c r="W27" s="205">
        <v>0</v>
      </c>
      <c r="X27" s="66"/>
      <c r="Y27" s="58" t="s">
        <v>276</v>
      </c>
      <c r="Z27" s="58">
        <f>IF(Y27="Sim",1,IF(Y27="Apenas subsidiárias",0.5,0))</f>
        <v>0</v>
      </c>
      <c r="AA27" s="205"/>
      <c r="AB27" s="58" t="s">
        <v>276</v>
      </c>
      <c r="AC27" s="58">
        <f>IF(AB27="Sim",1,IF(AB27="Apenas subsidiárias",0.5,0))</f>
        <v>0</v>
      </c>
      <c r="AD27" s="59"/>
      <c r="AE27" s="58" t="s">
        <v>276</v>
      </c>
      <c r="AF27" s="58">
        <f>IF(AE27="Sim",1,IF(AE27="Apenas subsidiárias",0.5,0))</f>
        <v>0</v>
      </c>
      <c r="AG27" s="66"/>
      <c r="AH27" s="58" t="s">
        <v>276</v>
      </c>
      <c r="AI27" s="58">
        <f>IF(AH27="Sim",1,IF(AH27="Apenas subsidiárias",0.5,0))</f>
        <v>0</v>
      </c>
      <c r="AJ27" s="63"/>
      <c r="AK27" s="58" t="s">
        <v>276</v>
      </c>
      <c r="AL27" s="58">
        <f>IF(AK27="Sim",1,IF(AK27="Apenas subsidiárias",0.5,0))</f>
        <v>0</v>
      </c>
      <c r="AM27" s="66"/>
      <c r="AN27" s="58" t="s">
        <v>276</v>
      </c>
      <c r="AO27" s="58">
        <f>IF(AN27="Sim",1,IF(AN27="Apenas subsidiárias",0.5,0))</f>
        <v>0</v>
      </c>
      <c r="AP27" s="66"/>
      <c r="AQ27" s="58" t="s">
        <v>276</v>
      </c>
      <c r="AR27" s="58">
        <f>IF(AQ27="Sim",1,IF(AQ27="Apenas subsidiárias",0.5,0))</f>
        <v>0</v>
      </c>
      <c r="AS27" s="66"/>
      <c r="AT27" s="58" t="s">
        <v>276</v>
      </c>
      <c r="AU27" s="58">
        <f>IF(AT27="Sim",1,IF(AT27="Apenas subsidiárias",0.5,0))</f>
        <v>0</v>
      </c>
      <c r="AV27" s="66"/>
      <c r="AW27" s="58" t="s">
        <v>276</v>
      </c>
      <c r="AX27" s="58">
        <f>IF(AW27="Sim",1,IF(AW27="Apenas subsidiárias",0.5,0))</f>
        <v>0</v>
      </c>
      <c r="AY27" s="60"/>
      <c r="AZ27" s="58" t="s">
        <v>276</v>
      </c>
      <c r="BA27" s="58">
        <f>IF(AZ27="Sim",1,IF(AZ27="Apenas subsidiárias",0.5,0))</f>
        <v>0</v>
      </c>
      <c r="BB27" s="58"/>
      <c r="BC27" s="58"/>
      <c r="BD27" s="60"/>
      <c r="BE27" s="58" t="s">
        <v>276</v>
      </c>
      <c r="BF27" s="58">
        <f>IF(BE27="Sim",1,IF(BE27="Apenas subsidiárias",0.5,0))</f>
        <v>0</v>
      </c>
      <c r="BG27" s="58"/>
      <c r="BH27" s="58"/>
      <c r="BI27" s="60"/>
      <c r="BJ27" s="58" t="s">
        <v>276</v>
      </c>
      <c r="BK27" s="58">
        <f>IF(BJ27="Sim",1,IF(BJ27="Apenas subsidiárias",0.5,0))</f>
        <v>0</v>
      </c>
      <c r="BL27" s="58"/>
      <c r="BM27" s="58"/>
      <c r="BN27" s="60"/>
    </row>
    <row r="28" spans="1:66" s="56" customFormat="1" ht="30" customHeight="1" x14ac:dyDescent="0.35">
      <c r="A28" s="54" t="s">
        <v>139</v>
      </c>
      <c r="B28" s="53" t="s">
        <v>546</v>
      </c>
      <c r="C28" s="53"/>
      <c r="D28" s="69"/>
      <c r="E28" s="69"/>
      <c r="F28" s="70"/>
      <c r="G28" s="69"/>
      <c r="H28" s="69"/>
      <c r="I28" s="53"/>
      <c r="J28" s="69"/>
      <c r="K28" s="69"/>
      <c r="L28" s="70"/>
      <c r="M28" s="69"/>
      <c r="N28" s="69"/>
      <c r="O28" s="70"/>
      <c r="P28" s="69"/>
      <c r="Q28" s="69"/>
      <c r="R28" s="53"/>
      <c r="S28" s="53"/>
      <c r="T28" s="53"/>
      <c r="U28" s="53"/>
      <c r="V28" s="69"/>
      <c r="W28" s="53"/>
      <c r="X28" s="70"/>
      <c r="Y28" s="69"/>
      <c r="Z28" s="69"/>
      <c r="AA28" s="53"/>
      <c r="AB28" s="69"/>
      <c r="AC28" s="69"/>
      <c r="AD28" s="71"/>
      <c r="AE28" s="69"/>
      <c r="AF28" s="69"/>
      <c r="AG28" s="70"/>
      <c r="AH28" s="69"/>
      <c r="AI28" s="69"/>
      <c r="AJ28" s="53"/>
      <c r="AK28" s="69"/>
      <c r="AL28" s="69"/>
      <c r="AM28" s="70"/>
      <c r="AN28" s="69"/>
      <c r="AO28" s="69"/>
      <c r="AP28" s="70"/>
      <c r="AQ28" s="69"/>
      <c r="AR28" s="69"/>
      <c r="AS28" s="70"/>
      <c r="AT28" s="69"/>
      <c r="AU28" s="69"/>
      <c r="AV28" s="70"/>
      <c r="AW28" s="69"/>
      <c r="AX28" s="69"/>
      <c r="AY28" s="53"/>
      <c r="AZ28" s="69"/>
      <c r="BA28" s="69"/>
      <c r="BB28" s="69"/>
      <c r="BC28" s="69"/>
      <c r="BD28" s="53"/>
      <c r="BE28" s="69"/>
      <c r="BF28" s="69"/>
      <c r="BG28" s="69"/>
      <c r="BH28" s="69"/>
      <c r="BI28" s="53"/>
      <c r="BJ28" s="69"/>
      <c r="BK28" s="69"/>
      <c r="BL28" s="69"/>
      <c r="BM28" s="69"/>
      <c r="BN28" s="53"/>
    </row>
    <row r="29" spans="1:66" s="64" customFormat="1" ht="166.75" customHeight="1" x14ac:dyDescent="0.35">
      <c r="A29" s="57" t="s">
        <v>140</v>
      </c>
      <c r="B29" s="152" t="s">
        <v>547</v>
      </c>
      <c r="C29" s="73" t="s">
        <v>562</v>
      </c>
      <c r="D29" s="58" t="s">
        <v>276</v>
      </c>
      <c r="E29" s="58">
        <f>IF(D29="Sim",1,IF(D29="Apenas subsidiárias",0.5,0))</f>
        <v>0</v>
      </c>
      <c r="F29" s="66"/>
      <c r="G29" s="58" t="s">
        <v>276</v>
      </c>
      <c r="H29" s="58">
        <f>IF(G29="Sim",1,IF(G29="Apenas subsidiárias",0.5,0))</f>
        <v>0</v>
      </c>
      <c r="I29" s="60"/>
      <c r="J29" s="58" t="s">
        <v>276</v>
      </c>
      <c r="K29" s="58">
        <f>IF(J29="Sim",1,IF(J29="Apenas subsidiárias",0.5,0))</f>
        <v>0</v>
      </c>
      <c r="L29" s="66"/>
      <c r="M29" s="58" t="s">
        <v>276</v>
      </c>
      <c r="N29" s="58">
        <f>IF(M29="Sim",1,IF(M29="Apenas subsidiárias",0.5,0))</f>
        <v>0</v>
      </c>
      <c r="O29" s="66"/>
      <c r="P29" s="58" t="s">
        <v>276</v>
      </c>
      <c r="Q29" s="58">
        <f>IF(P29="Sim",1,IF(P29="Apenas subsidiárias",0.5,0))</f>
        <v>0</v>
      </c>
      <c r="R29" s="60"/>
      <c r="S29" s="205" t="s">
        <v>276</v>
      </c>
      <c r="T29" s="205">
        <v>0</v>
      </c>
      <c r="U29" s="60"/>
      <c r="V29" s="58" t="s">
        <v>276</v>
      </c>
      <c r="W29" s="205">
        <v>0</v>
      </c>
      <c r="X29" s="66"/>
      <c r="Y29" s="58" t="s">
        <v>276</v>
      </c>
      <c r="Z29" s="58">
        <f>IF(Y29="Sim",1,IF(Y29="Apenas subsidiárias",0.5,0))</f>
        <v>0</v>
      </c>
      <c r="AA29" s="205"/>
      <c r="AB29" s="58" t="s">
        <v>276</v>
      </c>
      <c r="AC29" s="58">
        <f>IF(AB29="Sim",1,IF(AB29="Apenas subsidiárias",0.5,0))</f>
        <v>0</v>
      </c>
      <c r="AD29" s="59"/>
      <c r="AE29" s="58" t="s">
        <v>276</v>
      </c>
      <c r="AF29" s="58">
        <f>IF(AE29="Sim",1,IF(AE29="Apenas subsidiárias",0.5,0))</f>
        <v>0</v>
      </c>
      <c r="AG29" s="66"/>
      <c r="AH29" s="58" t="s">
        <v>276</v>
      </c>
      <c r="AI29" s="58">
        <f>IF(AH29="Sim",1,IF(AH29="Apenas subsidiárias",0.5,0))</f>
        <v>0</v>
      </c>
      <c r="AJ29" s="60"/>
      <c r="AK29" s="58" t="s">
        <v>276</v>
      </c>
      <c r="AL29" s="58">
        <f>IF(AK29="Sim",1,IF(AK29="Apenas subsidiárias",0.5,0))</f>
        <v>0</v>
      </c>
      <c r="AM29" s="66"/>
      <c r="AN29" s="58" t="s">
        <v>276</v>
      </c>
      <c r="AO29" s="58">
        <f>IF(AN29="Sim",1,IF(AN29="Apenas subsidiárias",0.5,0))</f>
        <v>0</v>
      </c>
      <c r="AP29" s="66"/>
      <c r="AQ29" s="59" t="s">
        <v>276</v>
      </c>
      <c r="AR29" s="58">
        <f>IF(AQ29="Sim",1,IF(AQ29="Apenas subsidiárias",0.5,0))</f>
        <v>0</v>
      </c>
      <c r="AS29" s="61"/>
      <c r="AT29" s="58" t="s">
        <v>277</v>
      </c>
      <c r="AU29" s="58">
        <f>IF(AT29="Sim",1,IF(AT29="Apenas subsidiárias",0.5,0))</f>
        <v>1</v>
      </c>
      <c r="AV29" s="67" t="s">
        <v>219</v>
      </c>
      <c r="AW29" s="58" t="s">
        <v>276</v>
      </c>
      <c r="AX29" s="58">
        <f>IF(AW29="Sim",1,IF(AW29="Apenas subsidiárias",0.5,0))</f>
        <v>0</v>
      </c>
      <c r="AY29" s="60"/>
      <c r="AZ29" s="58" t="s">
        <v>276</v>
      </c>
      <c r="BA29" s="58">
        <f>IF(AZ29="Sim",1,IF(AZ29="Apenas subsidiárias",0.5,0))</f>
        <v>0</v>
      </c>
      <c r="BB29" s="58"/>
      <c r="BC29" s="58"/>
      <c r="BD29" s="60"/>
      <c r="BE29" s="58" t="s">
        <v>276</v>
      </c>
      <c r="BF29" s="58">
        <f>IF(BE29="Sim",1,IF(BE29="Apenas subsidiárias",0.5,0))</f>
        <v>0</v>
      </c>
      <c r="BG29" s="58"/>
      <c r="BH29" s="58"/>
      <c r="BI29" s="60"/>
      <c r="BJ29" s="58" t="s">
        <v>276</v>
      </c>
      <c r="BK29" s="58">
        <f>IF(BJ29="Sim",1,IF(BJ29="Apenas subsidiárias",0.5,0))</f>
        <v>0</v>
      </c>
      <c r="BL29" s="58"/>
      <c r="BM29" s="58"/>
      <c r="BN29" s="60"/>
    </row>
    <row r="30" spans="1:66" s="64" customFormat="1" ht="124.5" customHeight="1" x14ac:dyDescent="0.35">
      <c r="A30" s="57" t="s">
        <v>141</v>
      </c>
      <c r="B30" s="152" t="s">
        <v>548</v>
      </c>
      <c r="C30" s="73" t="s">
        <v>563</v>
      </c>
      <c r="D30" s="58" t="s">
        <v>277</v>
      </c>
      <c r="E30" s="58">
        <f>IF(D30="Sim",1,IF(D30="Apenas subsidiárias",0.5,0))</f>
        <v>1</v>
      </c>
      <c r="F30" s="59" t="s">
        <v>565</v>
      </c>
      <c r="G30" s="58" t="s">
        <v>276</v>
      </c>
      <c r="H30" s="58">
        <f>IF(G30="Sim",1,IF(G30="Apenas subsidiárias",0.5,0))</f>
        <v>0</v>
      </c>
      <c r="I30" s="60"/>
      <c r="J30" s="58" t="s">
        <v>276</v>
      </c>
      <c r="K30" s="58">
        <f>IF(J30="Sim",1,IF(J30="Apenas subsidiárias",0.5,0))</f>
        <v>0</v>
      </c>
      <c r="L30" s="66"/>
      <c r="M30" s="58" t="s">
        <v>276</v>
      </c>
      <c r="N30" s="58">
        <f>IF(M30="Sim",1,IF(M30="Apenas subsidiárias",0.5,0))</f>
        <v>0</v>
      </c>
      <c r="O30" s="66"/>
      <c r="P30" s="58" t="s">
        <v>276</v>
      </c>
      <c r="Q30" s="58">
        <f>IF(P30="Sim",1,IF(P30="Apenas subsidiárias",0.5,0))</f>
        <v>0</v>
      </c>
      <c r="R30" s="60"/>
      <c r="S30" s="205" t="s">
        <v>276</v>
      </c>
      <c r="T30" s="205">
        <v>0</v>
      </c>
      <c r="U30" s="60"/>
      <c r="V30" s="58" t="s">
        <v>276</v>
      </c>
      <c r="W30" s="205">
        <v>0</v>
      </c>
      <c r="X30" s="66"/>
      <c r="Y30" s="58" t="s">
        <v>276</v>
      </c>
      <c r="Z30" s="58">
        <f>IF(Y30="Sim",1,IF(Y30="Apenas subsidiárias",0.5,0))</f>
        <v>0</v>
      </c>
      <c r="AA30" s="205"/>
      <c r="AB30" s="58" t="s">
        <v>276</v>
      </c>
      <c r="AC30" s="58">
        <f>IF(AB30="Sim",1,IF(AB30="Apenas subsidiárias",0.5,0))</f>
        <v>0</v>
      </c>
      <c r="AD30" s="59"/>
      <c r="AE30" s="58" t="s">
        <v>276</v>
      </c>
      <c r="AF30" s="58">
        <f>IF(AE30="Sim",1,IF(AE30="Apenas subsidiárias",0.5,0))</f>
        <v>0</v>
      </c>
      <c r="AG30" s="66"/>
      <c r="AH30" s="58" t="s">
        <v>276</v>
      </c>
      <c r="AI30" s="58">
        <f>IF(AH30="Sim",1,IF(AH30="Apenas subsidiárias",0.5,0))</f>
        <v>0</v>
      </c>
      <c r="AJ30" s="60"/>
      <c r="AK30" s="58" t="s">
        <v>276</v>
      </c>
      <c r="AL30" s="58">
        <f>IF(AK30="Sim",1,IF(AK30="Apenas subsidiárias",0.5,0))</f>
        <v>0</v>
      </c>
      <c r="AM30" s="66"/>
      <c r="AN30" s="58" t="s">
        <v>276</v>
      </c>
      <c r="AO30" s="58">
        <f>IF(AN30="Sim",1,IF(AN30="Apenas subsidiárias",0.5,0))</f>
        <v>0</v>
      </c>
      <c r="AP30" s="66"/>
      <c r="AQ30" s="58" t="s">
        <v>277</v>
      </c>
      <c r="AR30" s="58">
        <f>IF(AQ30="Sim",1,IF(AQ30="Apenas subsidiárias",0.5,0))</f>
        <v>1</v>
      </c>
      <c r="AS30" s="59" t="s">
        <v>829</v>
      </c>
      <c r="AT30" s="58" t="s">
        <v>277</v>
      </c>
      <c r="AU30" s="58">
        <f>IF(AT30="Sim",1,IF(AT30="Apenas subsidiárias",0.5,0))</f>
        <v>1</v>
      </c>
      <c r="AV30" s="67" t="s">
        <v>396</v>
      </c>
      <c r="AW30" s="58" t="s">
        <v>276</v>
      </c>
      <c r="AX30" s="58">
        <f>IF(AW30="Sim",1,IF(AW30="Apenas subsidiárias",0.5,0))</f>
        <v>0</v>
      </c>
      <c r="AY30" s="60"/>
      <c r="AZ30" s="58" t="s">
        <v>276</v>
      </c>
      <c r="BA30" s="58">
        <f>IF(AZ30="Sim",1,IF(AZ30="Apenas subsidiárias",0.5,0))</f>
        <v>0</v>
      </c>
      <c r="BB30" s="58"/>
      <c r="BC30" s="58"/>
      <c r="BD30" s="60"/>
      <c r="BE30" s="58" t="s">
        <v>276</v>
      </c>
      <c r="BF30" s="58">
        <f>IF(BE30="Sim",1,IF(BE30="Apenas subsidiárias",0.5,0))</f>
        <v>0</v>
      </c>
      <c r="BG30" s="58"/>
      <c r="BH30" s="58"/>
      <c r="BI30" s="60"/>
      <c r="BJ30" s="58" t="s">
        <v>276</v>
      </c>
      <c r="BK30" s="58">
        <f>IF(BJ30="Sim",1,IF(BJ30="Apenas subsidiárias",0.5,0))</f>
        <v>0</v>
      </c>
      <c r="BL30" s="58"/>
      <c r="BM30" s="58"/>
      <c r="BN30" s="60"/>
    </row>
    <row r="31" spans="1:66" s="64" customFormat="1" ht="84.75" customHeight="1" x14ac:dyDescent="0.35">
      <c r="A31" s="57" t="s">
        <v>142</v>
      </c>
      <c r="B31" s="152" t="s">
        <v>549</v>
      </c>
      <c r="C31" s="73" t="s">
        <v>563</v>
      </c>
      <c r="D31" s="58" t="s">
        <v>276</v>
      </c>
      <c r="E31" s="58">
        <f>IF(D31="Sim",1,IF(D31="Apenas subsidiárias",0.5,0))</f>
        <v>0</v>
      </c>
      <c r="F31" s="66"/>
      <c r="G31" s="58" t="s">
        <v>276</v>
      </c>
      <c r="H31" s="58">
        <f>IF(G31="Sim",1,IF(G31="Apenas subsidiárias",0.5,0))</f>
        <v>0</v>
      </c>
      <c r="I31" s="60"/>
      <c r="J31" s="58" t="s">
        <v>276</v>
      </c>
      <c r="K31" s="58">
        <f>IF(J31="Sim",1,IF(J31="Apenas subsidiárias",0.5,0))</f>
        <v>0</v>
      </c>
      <c r="L31" s="66"/>
      <c r="M31" s="58" t="s">
        <v>276</v>
      </c>
      <c r="N31" s="58">
        <f>IF(M31="Sim",1,IF(M31="Apenas subsidiárias",0.5,0))</f>
        <v>0</v>
      </c>
      <c r="O31" s="66"/>
      <c r="P31" s="58" t="s">
        <v>276</v>
      </c>
      <c r="Q31" s="58">
        <f>IF(P31="Sim",1,IF(P31="Apenas subsidiárias",0.5,0))</f>
        <v>0</v>
      </c>
      <c r="R31" s="60"/>
      <c r="S31" s="205" t="s">
        <v>276</v>
      </c>
      <c r="T31" s="205">
        <v>0</v>
      </c>
      <c r="U31" s="60"/>
      <c r="V31" s="58" t="s">
        <v>276</v>
      </c>
      <c r="W31" s="205">
        <v>0</v>
      </c>
      <c r="X31" s="66"/>
      <c r="Y31" s="58" t="s">
        <v>276</v>
      </c>
      <c r="Z31" s="58">
        <f>IF(Y31="Sim",1,IF(Y31="Apenas subsidiárias",0.5,0))</f>
        <v>0</v>
      </c>
      <c r="AA31" s="205"/>
      <c r="AB31" s="58" t="s">
        <v>276</v>
      </c>
      <c r="AC31" s="58">
        <f>IF(AB31="Sim",1,IF(AB31="Apenas subsidiárias",0.5,0))</f>
        <v>0</v>
      </c>
      <c r="AD31" s="59"/>
      <c r="AE31" s="58" t="s">
        <v>276</v>
      </c>
      <c r="AF31" s="58">
        <f>IF(AE31="Sim",1,IF(AE31="Apenas subsidiárias",0.5,0))</f>
        <v>0</v>
      </c>
      <c r="AG31" s="66"/>
      <c r="AH31" s="58" t="s">
        <v>276</v>
      </c>
      <c r="AI31" s="58">
        <f>IF(AH31="Sim",1,IF(AH31="Apenas subsidiárias",0.5,0))</f>
        <v>0</v>
      </c>
      <c r="AJ31" s="60"/>
      <c r="AK31" s="58" t="s">
        <v>276</v>
      </c>
      <c r="AL31" s="58">
        <f>IF(AK31="Sim",1,IF(AK31="Apenas subsidiárias",0.5,0))</f>
        <v>0</v>
      </c>
      <c r="AM31" s="66"/>
      <c r="AN31" s="58" t="s">
        <v>276</v>
      </c>
      <c r="AO31" s="58">
        <f>IF(AN31="Sim",1,IF(AN31="Apenas subsidiárias",0.5,0))</f>
        <v>0</v>
      </c>
      <c r="AP31" s="66"/>
      <c r="AQ31" s="58" t="s">
        <v>276</v>
      </c>
      <c r="AR31" s="58">
        <f>IF(AQ31="Sim",1,IF(AQ31="Apenas subsidiárias",0.5,0))</f>
        <v>0</v>
      </c>
      <c r="AS31" s="66"/>
      <c r="AT31" s="58" t="s">
        <v>277</v>
      </c>
      <c r="AU31" s="58">
        <f>IF(AT31="Sim",1,IF(AT31="Apenas subsidiárias",0.5,0))</f>
        <v>1</v>
      </c>
      <c r="AV31" s="67" t="s">
        <v>220</v>
      </c>
      <c r="AW31" s="59" t="s">
        <v>276</v>
      </c>
      <c r="AX31" s="58">
        <f>IF(AW31="Sim",1,IF(AW31="Apenas subsidiárias",0.5,0))</f>
        <v>0</v>
      </c>
      <c r="AY31" s="60"/>
      <c r="AZ31" s="59" t="s">
        <v>276</v>
      </c>
      <c r="BA31" s="58">
        <f>IF(AZ31="Sim",1,IF(AZ31="Apenas subsidiárias",0.5,0))</f>
        <v>0</v>
      </c>
      <c r="BB31" s="58"/>
      <c r="BC31" s="58"/>
      <c r="BD31" s="60"/>
      <c r="BE31" s="59" t="s">
        <v>276</v>
      </c>
      <c r="BF31" s="58">
        <f>IF(BE31="Sim",1,IF(BE31="Apenas subsidiárias",0.5,0))</f>
        <v>0</v>
      </c>
      <c r="BG31" s="58"/>
      <c r="BH31" s="58"/>
      <c r="BI31" s="60"/>
      <c r="BJ31" s="59" t="s">
        <v>276</v>
      </c>
      <c r="BK31" s="58">
        <f>IF(BJ31="Sim",1,IF(BJ31="Apenas subsidiárias",0.5,0))</f>
        <v>0</v>
      </c>
      <c r="BL31" s="58"/>
      <c r="BM31" s="58"/>
      <c r="BN31" s="60"/>
    </row>
    <row r="32" spans="1:66" s="56" customFormat="1" ht="14" x14ac:dyDescent="0.35">
      <c r="A32" s="211"/>
      <c r="B32" s="212"/>
      <c r="C32" s="213"/>
      <c r="D32" s="214"/>
      <c r="E32" s="215">
        <f>SUM(E5:E31)</f>
        <v>2</v>
      </c>
      <c r="F32" s="216"/>
      <c r="G32" s="217"/>
      <c r="H32" s="215">
        <f>SUM(H5:H31)</f>
        <v>0</v>
      </c>
      <c r="I32" s="218"/>
      <c r="J32" s="214"/>
      <c r="K32" s="215">
        <f>SUM(K5:K31)</f>
        <v>2</v>
      </c>
      <c r="L32" s="216"/>
      <c r="M32" s="217"/>
      <c r="N32" s="215">
        <f>SUM(N5:N31)</f>
        <v>2</v>
      </c>
      <c r="O32" s="218"/>
      <c r="P32" s="214"/>
      <c r="Q32" s="215">
        <f>SUM(Q5:Q31)</f>
        <v>0</v>
      </c>
      <c r="R32" s="216"/>
      <c r="S32" s="217"/>
      <c r="T32" s="215">
        <f>SUM(U5:U31)</f>
        <v>0</v>
      </c>
      <c r="U32" s="218"/>
      <c r="V32" s="214"/>
      <c r="W32" s="215">
        <f>SUM(W5:W31)</f>
        <v>3</v>
      </c>
      <c r="X32" s="216"/>
      <c r="Y32" s="217"/>
      <c r="Z32" s="215">
        <f>SUM(Z5:Z31)</f>
        <v>0</v>
      </c>
      <c r="AA32" s="218"/>
      <c r="AB32" s="214"/>
      <c r="AC32" s="215">
        <f>SUM(AC5:AC31)</f>
        <v>5</v>
      </c>
      <c r="AD32" s="216"/>
      <c r="AE32" s="217"/>
      <c r="AF32" s="215">
        <f>SUM(AF5:AF31)</f>
        <v>5</v>
      </c>
      <c r="AG32" s="218"/>
      <c r="AH32" s="214"/>
      <c r="AI32" s="215">
        <f>SUM(AI5:AI31)</f>
        <v>0</v>
      </c>
      <c r="AJ32" s="216"/>
      <c r="AK32" s="217"/>
      <c r="AL32" s="215">
        <f>SUM(AL5:AL31)</f>
        <v>2</v>
      </c>
      <c r="AM32" s="218"/>
      <c r="AN32" s="214"/>
      <c r="AO32" s="215">
        <f>SUM(AO5:AO31)</f>
        <v>6</v>
      </c>
      <c r="AP32" s="216"/>
      <c r="AQ32" s="217"/>
      <c r="AR32" s="215">
        <f>SUM(AR5:AR31)</f>
        <v>9</v>
      </c>
      <c r="AS32" s="218"/>
      <c r="AT32" s="214"/>
      <c r="AU32" s="215">
        <f>SUM(AU5:AU31)</f>
        <v>7</v>
      </c>
      <c r="AV32" s="216"/>
      <c r="AW32" s="217"/>
      <c r="AX32" s="215">
        <f>SUM(AX5:AX31)</f>
        <v>0</v>
      </c>
      <c r="AY32" s="219"/>
      <c r="AZ32" s="217"/>
      <c r="BA32" s="215">
        <f>SUM(BA5:BA31)</f>
        <v>1</v>
      </c>
      <c r="BB32" s="220"/>
      <c r="BC32" s="220"/>
      <c r="BD32" s="219"/>
      <c r="BE32" s="217"/>
      <c r="BF32" s="215">
        <f>SUM(BF5:BF31)</f>
        <v>0</v>
      </c>
      <c r="BG32" s="220"/>
      <c r="BH32" s="220"/>
      <c r="BI32" s="219"/>
      <c r="BJ32" s="217"/>
      <c r="BK32" s="215">
        <f>SUM(BK5:BK31)</f>
        <v>1</v>
      </c>
      <c r="BL32" s="220"/>
      <c r="BM32" s="220"/>
      <c r="BN32" s="219"/>
    </row>
    <row r="33" spans="1:66" x14ac:dyDescent="0.35">
      <c r="A33" s="17"/>
      <c r="B33" s="20"/>
      <c r="C33" s="20"/>
      <c r="D33" s="18"/>
      <c r="E33" s="18"/>
      <c r="F33" s="19"/>
      <c r="G33" s="18"/>
      <c r="H33" s="18"/>
      <c r="I33" s="19"/>
      <c r="J33" s="18"/>
      <c r="K33" s="18"/>
      <c r="L33" s="19"/>
      <c r="M33" s="18"/>
      <c r="N33" s="18"/>
      <c r="O33" s="19"/>
      <c r="P33" s="18"/>
      <c r="Q33" s="18"/>
      <c r="R33" s="19"/>
      <c r="S33" s="18"/>
      <c r="T33" s="18"/>
      <c r="U33" s="19"/>
      <c r="V33" s="18"/>
      <c r="W33" s="18"/>
      <c r="X33" s="19"/>
      <c r="Y33" s="18"/>
      <c r="Z33" s="18"/>
      <c r="AA33" s="19"/>
      <c r="AB33" s="18"/>
      <c r="AC33" s="18"/>
      <c r="AD33" s="19"/>
      <c r="AE33" s="18"/>
      <c r="AF33" s="18"/>
      <c r="AG33" s="19"/>
      <c r="AH33" s="18"/>
      <c r="AI33" s="18"/>
      <c r="AJ33" s="19"/>
      <c r="AK33" s="18"/>
      <c r="AL33" s="18"/>
      <c r="AM33" s="19"/>
      <c r="AN33" s="18"/>
      <c r="AO33" s="18"/>
      <c r="AP33" s="19"/>
      <c r="AQ33" s="18"/>
      <c r="AR33" s="18"/>
      <c r="AS33" s="19"/>
      <c r="AT33" s="18"/>
      <c r="AU33" s="18"/>
      <c r="AV33" s="19"/>
      <c r="AW33" s="18"/>
      <c r="AX33" s="18"/>
      <c r="AY33" s="19"/>
      <c r="AZ33" s="18"/>
      <c r="BA33" s="18"/>
      <c r="BB33" s="18"/>
      <c r="BC33" s="18"/>
      <c r="BD33" s="19"/>
      <c r="BE33" s="18"/>
      <c r="BF33" s="18"/>
      <c r="BG33" s="18"/>
      <c r="BH33" s="18"/>
      <c r="BI33" s="19"/>
      <c r="BJ33" s="18"/>
      <c r="BK33" s="18"/>
      <c r="BL33" s="18"/>
      <c r="BM33" s="18"/>
      <c r="BN33" s="19"/>
    </row>
    <row r="34" spans="1:66" x14ac:dyDescent="0.35">
      <c r="B34" s="7"/>
      <c r="C34" s="7"/>
    </row>
    <row r="35" spans="1:66" x14ac:dyDescent="0.35">
      <c r="B35" s="7"/>
      <c r="C35" s="7"/>
    </row>
    <row r="36" spans="1:66" x14ac:dyDescent="0.35">
      <c r="B36" s="7"/>
      <c r="C36" s="7"/>
    </row>
    <row r="183" spans="1:1" x14ac:dyDescent="0.35">
      <c r="A183" s="14"/>
    </row>
    <row r="184" spans="1:1" x14ac:dyDescent="0.35">
      <c r="A184" s="7"/>
    </row>
    <row r="185" spans="1:1" x14ac:dyDescent="0.35">
      <c r="A185" s="7"/>
    </row>
    <row r="186" spans="1:1" x14ac:dyDescent="0.35">
      <c r="A186" s="7"/>
    </row>
    <row r="187" spans="1:1" x14ac:dyDescent="0.35">
      <c r="A187" s="7"/>
    </row>
    <row r="188" spans="1:1" x14ac:dyDescent="0.35">
      <c r="A188" s="7"/>
    </row>
    <row r="189" spans="1:1" x14ac:dyDescent="0.35">
      <c r="A189" s="7"/>
    </row>
    <row r="190" spans="1:1" x14ac:dyDescent="0.35">
      <c r="A190" s="7"/>
    </row>
  </sheetData>
  <sheetProtection sheet="1" objects="1" scenarios="1" selectLockedCells="1" selectUnlockedCells="1"/>
  <mergeCells count="23">
    <mergeCell ref="BE1:BN1"/>
    <mergeCell ref="AZ1:BD1"/>
    <mergeCell ref="AT2:AV2"/>
    <mergeCell ref="AQ2:AS2"/>
    <mergeCell ref="AZ2:BD2"/>
    <mergeCell ref="BE2:BI2"/>
    <mergeCell ref="BJ2:BN2"/>
    <mergeCell ref="AN2:AP2"/>
    <mergeCell ref="AK2:AM2"/>
    <mergeCell ref="A1:AY1"/>
    <mergeCell ref="M2:O2"/>
    <mergeCell ref="J2:L2"/>
    <mergeCell ref="G2:I2"/>
    <mergeCell ref="D2:F2"/>
    <mergeCell ref="AH2:AJ2"/>
    <mergeCell ref="AE2:AG2"/>
    <mergeCell ref="A2:B2"/>
    <mergeCell ref="P2:R2"/>
    <mergeCell ref="AB2:AD2"/>
    <mergeCell ref="Y2:AA2"/>
    <mergeCell ref="V2:X2"/>
    <mergeCell ref="S2:U2"/>
    <mergeCell ref="AW2:AY2"/>
  </mergeCells>
  <hyperlinks>
    <hyperlink ref="X5" r:id="rId1" xr:uid="{00000000-0004-0000-0400-000000000000}"/>
    <hyperlink ref="AD5" r:id="rId2" display="https://corporate.lidl.co.uk/sustainability/human-rights-ethical-trade" xr:uid="{00000000-0004-0000-0400-000001000000}"/>
    <hyperlink ref="AD13" r:id="rId3" display="https://corporate.lidl.co.uk/sustainability/human-rights-ethical-trade/hria; Due diligence paper, https://www.lidl.de/de/menschenrechte/s7381285,, pp. 25, 26 https://corporate.lidl.co.uk/storage/download/file/7d1ab8f66c5df6e4918d1bd635e17b23/Human+Rights+and+Environmental+Due+Diligence+Policy+March+2020_V_final.pdf" xr:uid="{00000000-0004-0000-0400-000002000000}"/>
    <hyperlink ref="AG5" r:id="rId4" xr:uid="{00000000-0004-0000-0400-000003000000}"/>
    <hyperlink ref="AG6" r:id="rId5" xr:uid="{00000000-0004-0000-0400-000004000000}"/>
    <hyperlink ref="AM17" r:id="rId6" xr:uid="{00000000-0004-0000-0400-000005000000}"/>
    <hyperlink ref="AM22" r:id="rId7" xr:uid="{00000000-0004-0000-0400-000006000000}"/>
    <hyperlink ref="AV22" r:id="rId8" display="https://corporate.walmart.com/womensempowerment/about" xr:uid="{00000000-0004-0000-0400-000007000000}"/>
    <hyperlink ref="AV29" r:id="rId9" xr:uid="{00000000-0004-0000-0400-000008000000}"/>
    <hyperlink ref="AV31" r:id="rId10" xr:uid="{00000000-0004-0000-0400-000009000000}"/>
    <hyperlink ref="L13" r:id="rId11" xr:uid="{00000000-0004-0000-0400-00000A000000}"/>
    <hyperlink ref="L17" r:id="rId12" xr:uid="{00000000-0004-0000-0400-00000B000000}"/>
    <hyperlink ref="O13" r:id="rId13" xr:uid="{00000000-0004-0000-0400-00000C000000}"/>
    <hyperlink ref="O17" r:id="rId14" location="commitment-to-gender-equality" xr:uid="{00000000-0004-0000-0400-00000D000000}"/>
    <hyperlink ref="AP6" r:id="rId15" xr:uid="{00000000-0004-0000-0400-00000E000000}"/>
    <hyperlink ref="AP25" r:id="rId16" xr:uid="{00000000-0004-0000-0400-00000F000000}"/>
    <hyperlink ref="AV30" r:id="rId17" xr:uid="{00000000-0004-0000-0400-000010000000}"/>
  </hyperlinks>
  <pageMargins left="0.70866141732283472" right="0.70866141732283472" top="0.74803149606299213" bottom="0.74803149606299213" header="0.31496062992125984" footer="0.31496062992125984"/>
  <pageSetup paperSize="8" scale="65" fitToHeight="10" orientation="landscape" verticalDpi="300" r:id="rId18"/>
  <headerFooter>
    <oddHeader>&amp;LSupermercados Brasil</oddHeader>
    <oddFooter>&amp;L&amp;F&amp;C&amp;P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A1:FQ36"/>
  <sheetViews>
    <sheetView tabSelected="1" topLeftCell="A13" zoomScale="90" zoomScaleNormal="90" workbookViewId="0">
      <selection sqref="A1:B1"/>
    </sheetView>
  </sheetViews>
  <sheetFormatPr defaultColWidth="8.6328125" defaultRowHeight="14.5" x14ac:dyDescent="0.35"/>
  <cols>
    <col min="1" max="1" width="28.6328125" style="3" customWidth="1"/>
    <col min="2" max="2" width="123.08984375" style="2" customWidth="1"/>
    <col min="3" max="16384" width="8.6328125" style="4"/>
  </cols>
  <sheetData>
    <row r="1" spans="1:173" s="28" customFormat="1" ht="20" x14ac:dyDescent="0.35">
      <c r="A1" s="339" t="s">
        <v>624</v>
      </c>
      <c r="B1" s="339"/>
    </row>
    <row r="2" spans="1:173" s="28" customFormat="1" ht="29.15" customHeight="1" x14ac:dyDescent="0.3">
      <c r="A2" s="340" t="s">
        <v>401</v>
      </c>
      <c r="B2" s="341"/>
    </row>
    <row r="3" spans="1:173" s="334" customFormat="1" ht="18" customHeight="1" x14ac:dyDescent="0.3">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333"/>
      <c r="EY3" s="333"/>
      <c r="EZ3" s="333"/>
      <c r="FA3" s="333"/>
      <c r="FB3" s="333"/>
      <c r="FC3" s="333"/>
      <c r="FD3" s="333"/>
      <c r="FE3" s="333"/>
      <c r="FF3" s="333"/>
      <c r="FG3" s="333"/>
      <c r="FH3" s="333"/>
      <c r="FI3" s="333"/>
      <c r="FJ3" s="333"/>
      <c r="FK3" s="333"/>
      <c r="FL3" s="333"/>
      <c r="FM3" s="333"/>
      <c r="FN3" s="333"/>
      <c r="FO3" s="333"/>
      <c r="FP3" s="333"/>
      <c r="FQ3" s="333"/>
    </row>
    <row r="4" spans="1:173" s="30" customFormat="1" ht="132" customHeight="1" x14ac:dyDescent="0.35">
      <c r="A4" s="342" t="s">
        <v>625</v>
      </c>
      <c r="B4" s="343"/>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row>
    <row r="5" spans="1:173" s="30" customFormat="1" ht="18" x14ac:dyDescent="0.35">
      <c r="A5" s="352"/>
      <c r="B5" s="353"/>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row>
    <row r="6" spans="1:173" s="31" customFormat="1" ht="51.75" customHeight="1" x14ac:dyDescent="0.35">
      <c r="A6" s="344" t="s">
        <v>626</v>
      </c>
      <c r="B6" s="345"/>
    </row>
    <row r="7" spans="1:173" s="31" customFormat="1" ht="13.4" customHeight="1" x14ac:dyDescent="0.35">
      <c r="A7" s="335"/>
      <c r="B7" s="336"/>
    </row>
    <row r="8" spans="1:173" s="31" customFormat="1" ht="125.25" customHeight="1" x14ac:dyDescent="0.35">
      <c r="A8" s="337" t="s">
        <v>402</v>
      </c>
      <c r="B8" s="338"/>
    </row>
    <row r="9" spans="1:173" s="31" customFormat="1" ht="14" x14ac:dyDescent="0.35">
      <c r="A9" s="352"/>
      <c r="B9" s="353"/>
    </row>
    <row r="10" spans="1:173" s="31" customFormat="1" ht="60" customHeight="1" x14ac:dyDescent="0.35">
      <c r="A10" s="344" t="s">
        <v>403</v>
      </c>
      <c r="B10" s="345"/>
    </row>
    <row r="11" spans="1:173" s="32" customFormat="1" ht="14" x14ac:dyDescent="0.35">
      <c r="A11" s="352"/>
      <c r="B11" s="353"/>
    </row>
    <row r="12" spans="1:173" s="32" customFormat="1" ht="96.75" customHeight="1" x14ac:dyDescent="0.35">
      <c r="A12" s="344" t="s">
        <v>404</v>
      </c>
      <c r="B12" s="345"/>
    </row>
    <row r="13" spans="1:173" s="32" customFormat="1" ht="14" x14ac:dyDescent="0.35">
      <c r="A13" s="335"/>
      <c r="B13" s="336"/>
    </row>
    <row r="14" spans="1:173" s="32" customFormat="1" ht="97.25" customHeight="1" x14ac:dyDescent="0.35">
      <c r="A14" s="346" t="s">
        <v>627</v>
      </c>
      <c r="B14" s="347"/>
    </row>
    <row r="15" spans="1:173" s="32" customFormat="1" ht="38.4" customHeight="1" x14ac:dyDescent="0.35">
      <c r="A15" s="348" t="s">
        <v>697</v>
      </c>
      <c r="B15" s="349"/>
    </row>
    <row r="16" spans="1:173" s="32" customFormat="1" ht="14" x14ac:dyDescent="0.35">
      <c r="A16" s="350"/>
      <c r="B16" s="351"/>
    </row>
    <row r="17" spans="1:2" s="28" customFormat="1" ht="20" x14ac:dyDescent="0.35">
      <c r="A17" s="339" t="s">
        <v>405</v>
      </c>
      <c r="B17" s="339"/>
    </row>
    <row r="18" spans="1:2" s="28" customFormat="1" ht="70" x14ac:dyDescent="0.35">
      <c r="A18" s="45" t="s">
        <v>406</v>
      </c>
      <c r="B18" s="24" t="s">
        <v>628</v>
      </c>
    </row>
    <row r="19" spans="1:2" s="28" customFormat="1" ht="14" x14ac:dyDescent="0.35">
      <c r="A19" s="45" t="s">
        <v>407</v>
      </c>
      <c r="B19" s="24" t="s">
        <v>408</v>
      </c>
    </row>
    <row r="20" spans="1:2" s="28" customFormat="1" ht="202.75" customHeight="1" x14ac:dyDescent="0.35">
      <c r="A20" s="45" t="s">
        <v>409</v>
      </c>
      <c r="B20" s="24" t="s">
        <v>629</v>
      </c>
    </row>
    <row r="21" spans="1:2" s="28" customFormat="1" ht="107.4" customHeight="1" x14ac:dyDescent="0.35">
      <c r="A21" s="45" t="s">
        <v>410</v>
      </c>
      <c r="B21" s="24" t="s">
        <v>630</v>
      </c>
    </row>
    <row r="22" spans="1:2" s="28" customFormat="1" ht="365.4" customHeight="1" x14ac:dyDescent="0.35">
      <c r="A22" s="45" t="s">
        <v>411</v>
      </c>
      <c r="B22" s="24" t="s">
        <v>631</v>
      </c>
    </row>
    <row r="23" spans="1:2" s="28" customFormat="1" ht="70" x14ac:dyDescent="0.35">
      <c r="A23" s="45" t="s">
        <v>412</v>
      </c>
      <c r="B23" s="24" t="s">
        <v>413</v>
      </c>
    </row>
    <row r="24" spans="1:2" s="28" customFormat="1" ht="56" x14ac:dyDescent="0.35">
      <c r="A24" s="45" t="s">
        <v>414</v>
      </c>
      <c r="B24" s="24" t="s">
        <v>632</v>
      </c>
    </row>
    <row r="25" spans="1:2" s="28" customFormat="1" ht="77.400000000000006" customHeight="1" x14ac:dyDescent="0.35">
      <c r="A25" s="45" t="s">
        <v>415</v>
      </c>
      <c r="B25" s="27" t="s">
        <v>416</v>
      </c>
    </row>
    <row r="26" spans="1:2" s="28" customFormat="1" ht="52.75" customHeight="1" x14ac:dyDescent="0.35">
      <c r="A26" s="45" t="s">
        <v>417</v>
      </c>
      <c r="B26" s="24" t="s">
        <v>418</v>
      </c>
    </row>
    <row r="27" spans="1:2" s="28" customFormat="1" ht="168" x14ac:dyDescent="0.35">
      <c r="A27" s="45" t="s">
        <v>419</v>
      </c>
      <c r="B27" s="24" t="s">
        <v>633</v>
      </c>
    </row>
    <row r="28" spans="1:2" s="28" customFormat="1" ht="229.25" customHeight="1" x14ac:dyDescent="0.35">
      <c r="A28" s="45" t="s">
        <v>420</v>
      </c>
      <c r="B28" s="24" t="s">
        <v>634</v>
      </c>
    </row>
    <row r="29" spans="1:2" s="28" customFormat="1" ht="95.4" customHeight="1" x14ac:dyDescent="0.35">
      <c r="A29" s="45" t="s">
        <v>421</v>
      </c>
      <c r="B29" s="24" t="s">
        <v>635</v>
      </c>
    </row>
    <row r="30" spans="1:2" s="28" customFormat="1" ht="98" x14ac:dyDescent="0.35">
      <c r="A30" s="33" t="s">
        <v>351</v>
      </c>
      <c r="B30" s="24" t="s">
        <v>636</v>
      </c>
    </row>
    <row r="31" spans="1:2" s="28" customFormat="1" ht="64.75" customHeight="1" x14ac:dyDescent="0.35">
      <c r="A31" s="33" t="s">
        <v>422</v>
      </c>
      <c r="B31" s="24" t="s">
        <v>637</v>
      </c>
    </row>
    <row r="32" spans="1:2" s="28" customFormat="1" ht="222.65" customHeight="1" x14ac:dyDescent="0.35">
      <c r="A32" s="34" t="s">
        <v>423</v>
      </c>
      <c r="B32" s="35" t="s">
        <v>424</v>
      </c>
    </row>
    <row r="33" spans="1:2" s="28" customFormat="1" ht="39.65" customHeight="1" x14ac:dyDescent="0.35">
      <c r="A33" s="33" t="s">
        <v>397</v>
      </c>
      <c r="B33" s="24" t="s">
        <v>398</v>
      </c>
    </row>
    <row r="34" spans="1:2" s="28" customFormat="1" ht="65.400000000000006" customHeight="1" x14ac:dyDescent="0.35">
      <c r="A34" s="44" t="s">
        <v>399</v>
      </c>
      <c r="B34" s="24" t="s">
        <v>638</v>
      </c>
    </row>
    <row r="35" spans="1:2" s="28" customFormat="1" ht="264" customHeight="1" x14ac:dyDescent="0.35">
      <c r="A35" s="44" t="s">
        <v>400</v>
      </c>
      <c r="B35" s="35" t="s">
        <v>425</v>
      </c>
    </row>
    <row r="36" spans="1:2" x14ac:dyDescent="0.35">
      <c r="A36" s="5"/>
      <c r="B36" s="6"/>
    </row>
  </sheetData>
  <sheetProtection sheet="1" objects="1" scenarios="1" selectLockedCells="1" selectUnlockedCells="1"/>
  <mergeCells count="17">
    <mergeCell ref="A17:B17"/>
    <mergeCell ref="A4:B4"/>
    <mergeCell ref="A6:B6"/>
    <mergeCell ref="A10:B10"/>
    <mergeCell ref="A12:B12"/>
    <mergeCell ref="A14:B14"/>
    <mergeCell ref="A15:B15"/>
    <mergeCell ref="A16:B16"/>
    <mergeCell ref="A13:B13"/>
    <mergeCell ref="A11:B11"/>
    <mergeCell ref="A9:B9"/>
    <mergeCell ref="A5:B5"/>
    <mergeCell ref="A3:XFD3"/>
    <mergeCell ref="A7:B7"/>
    <mergeCell ref="A8:B8"/>
    <mergeCell ref="A1:B1"/>
    <mergeCell ref="A2:B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23</vt:i4>
      </vt:variant>
    </vt:vector>
  </HeadingPairs>
  <TitlesOfParts>
    <vt:vector size="29" baseType="lpstr">
      <vt:lpstr>Visão geral das empresas</vt:lpstr>
      <vt:lpstr>Transparência e accountability</vt:lpstr>
      <vt:lpstr>Trabalhadores</vt:lpstr>
      <vt:lpstr>Pequenos produtores</vt:lpstr>
      <vt:lpstr>Mulheres</vt:lpstr>
      <vt:lpstr>Notas, definições e critérios</vt:lpstr>
      <vt:lpstr>Mulheres!Area_de_impressao</vt:lpstr>
      <vt:lpstr>'Notas, definições e critérios'!Area_de_impressao</vt:lpstr>
      <vt:lpstr>'Pequenos produtores'!Area_de_impressao</vt:lpstr>
      <vt:lpstr>Trabalhadores!Area_de_impressao</vt:lpstr>
      <vt:lpstr>'Transparência e accountability'!Area_de_impressao</vt:lpstr>
      <vt:lpstr>'Visão geral das empresas'!Area_de_impressao</vt:lpstr>
      <vt:lpstr>Big_F</vt:lpstr>
      <vt:lpstr>Big_M</vt:lpstr>
      <vt:lpstr>Big_T</vt:lpstr>
      <vt:lpstr>Big_W</vt:lpstr>
      <vt:lpstr>Carrefour_F</vt:lpstr>
      <vt:lpstr>Carrefour_M</vt:lpstr>
      <vt:lpstr>Carrefour_T</vt:lpstr>
      <vt:lpstr>Carrefour_W</vt:lpstr>
      <vt:lpstr>GPA_F</vt:lpstr>
      <vt:lpstr>GPA_M</vt:lpstr>
      <vt:lpstr>GPA_T</vt:lpstr>
      <vt:lpstr>GPA_W</vt:lpstr>
      <vt:lpstr>Grupo_Big_T</vt:lpstr>
      <vt:lpstr>Mulheres!Titulos_de_impressao</vt:lpstr>
      <vt:lpstr>'Pequenos produtores'!Titulos_de_impressao</vt:lpstr>
      <vt:lpstr>Trabalhadores!Titulos_de_impressao</vt:lpstr>
      <vt:lpstr>'Transparência e accountability'!Titulos_de_impressao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dc:creator>
  <cp:lastModifiedBy>Jorge Cordeiro</cp:lastModifiedBy>
  <cp:revision/>
  <cp:lastPrinted>2020-09-16T15:34:35Z</cp:lastPrinted>
  <dcterms:created xsi:type="dcterms:W3CDTF">2017-01-09T09:28:33Z</dcterms:created>
  <dcterms:modified xsi:type="dcterms:W3CDTF">2021-01-05T18:54:07Z</dcterms:modified>
</cp:coreProperties>
</file>